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160" activeTab="0"/>
  </bookViews>
  <sheets>
    <sheet name="Emprunt indivis-Sans arrondis" sheetId="1" r:id="rId1"/>
    <sheet name="Emprunt indivis-Avec arrondis" sheetId="2" r:id="rId2"/>
  </sheets>
  <definedNames/>
  <calcPr fullCalcOnLoad="1"/>
</workbook>
</file>

<file path=xl/comments1.xml><?xml version="1.0" encoding="utf-8"?>
<comments xmlns="http://schemas.openxmlformats.org/spreadsheetml/2006/main">
  <authors>
    <author>Gilles</author>
  </authors>
  <commentList>
    <comment ref="H2" authorId="0">
      <text>
        <r>
          <rPr>
            <sz val="9"/>
            <rFont val="Tahoma"/>
            <family val="2"/>
          </rPr>
          <t xml:space="preserve">Tous les calculs sont effectués sans arrondis (taux périodique, échéance de remboursement ainsi que ses composantes).
</t>
        </r>
      </text>
    </comment>
    <comment ref="B5" authorId="0">
      <text>
        <r>
          <rPr>
            <sz val="9"/>
            <rFont val="Tahoma"/>
            <family val="2"/>
          </rPr>
          <t xml:space="preserve">Les formules ont été tirées jusqu'à la ligne 145.
</t>
        </r>
      </text>
    </comment>
    <comment ref="F3" authorId="0">
      <text>
        <r>
          <rPr>
            <sz val="9"/>
            <rFont val="Tahoma"/>
            <family val="2"/>
          </rPr>
          <t xml:space="preserve">Nombre de périodes infra-annuelles
</t>
        </r>
      </text>
    </comment>
  </commentList>
</comments>
</file>

<file path=xl/comments2.xml><?xml version="1.0" encoding="utf-8"?>
<comments xmlns="http://schemas.openxmlformats.org/spreadsheetml/2006/main">
  <authors>
    <author>Gilles</author>
  </authors>
  <commentList>
    <comment ref="H2" authorId="0">
      <text>
        <r>
          <rPr>
            <sz val="9"/>
            <rFont val="Tahoma"/>
            <family val="2"/>
          </rPr>
          <t xml:space="preserve">Tous les calculs sont effectués avec des arrondis (taux périodique, échéance de remboursement et ses composantes).
Cette feuille est proposée pour simuler un calcul manuel.
</t>
        </r>
      </text>
    </comment>
    <comment ref="B5" authorId="0">
      <text>
        <r>
          <rPr>
            <sz val="9"/>
            <rFont val="Tahoma"/>
            <family val="2"/>
          </rPr>
          <t xml:space="preserve">Les formules ont été tirées jusqu'à la ligne 145.
</t>
        </r>
      </text>
    </comment>
    <comment ref="F3" authorId="0">
      <text>
        <r>
          <rPr>
            <sz val="9"/>
            <rFont val="Tahoma"/>
            <family val="2"/>
          </rPr>
          <t xml:space="preserve">Nombre de périodes infra-annuelles
</t>
        </r>
      </text>
    </comment>
    <comment ref="C4" authorId="0">
      <text>
        <r>
          <rPr>
            <sz val="9"/>
            <rFont val="Tahoma"/>
            <family val="2"/>
          </rPr>
          <t xml:space="preserve">Le taux périodique est arrondi selon le nombre de décimales choisi en cellule H4.
</t>
        </r>
      </text>
    </comment>
  </commentList>
</comments>
</file>

<file path=xl/sharedStrings.xml><?xml version="1.0" encoding="utf-8"?>
<sst xmlns="http://schemas.openxmlformats.org/spreadsheetml/2006/main" count="31" uniqueCount="16">
  <si>
    <t>Capital :</t>
  </si>
  <si>
    <t>Taux périod.</t>
  </si>
  <si>
    <t>Annuité</t>
  </si>
  <si>
    <t>Intérêts</t>
  </si>
  <si>
    <t>Capital dû</t>
  </si>
  <si>
    <t>Nombre d'échéances</t>
  </si>
  <si>
    <t>Périodicité</t>
  </si>
  <si>
    <t>Échéance</t>
  </si>
  <si>
    <t>Principal</t>
  </si>
  <si>
    <t>Cumul Int.</t>
  </si>
  <si>
    <t>Cumul Princ.</t>
  </si>
  <si>
    <t xml:space="preserve">        emprunt indivis</t>
  </si>
  <si>
    <t>Durée (en années)</t>
  </si>
  <si>
    <t>Taux</t>
  </si>
  <si>
    <t>Arrondi Tx</t>
  </si>
  <si>
    <t xml:space="preserve">  Remboursement d'un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</si>
</sst>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0000"/>
    <numFmt numFmtId="166" formatCode="#,##0.00\ &quot;€&quot;"/>
    <numFmt numFmtId="167" formatCode="_-* #,##0\ &quot;F&quot;_-;\-* #,##0\ &quot;F&quot;_-;_-* &quot;-&quot;??\ &quot;F&quot;_-;_-@_-"/>
    <numFmt numFmtId="168" formatCode="_-* #,##0.00\ [$€-1]_-;\-* #,##0.00\ [$€-1]_-;_-* &quot;-&quot;??\ [$€-1]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168" fontId="3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3" fontId="0" fillId="0" borderId="16" xfId="0" applyNumberFormat="1" applyFill="1" applyBorder="1" applyAlignment="1">
      <alignment/>
    </xf>
    <xf numFmtId="8" fontId="0" fillId="0" borderId="0" xfId="0" applyNumberFormat="1" applyAlignment="1">
      <alignment/>
    </xf>
    <xf numFmtId="0" fontId="0" fillId="0" borderId="12" xfId="0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2</xdr:row>
      <xdr:rowOff>0</xdr:rowOff>
    </xdr:from>
    <xdr:to>
      <xdr:col>4</xdr:col>
      <xdr:colOff>752475</xdr:colOff>
      <xdr:row>2</xdr:row>
      <xdr:rowOff>180975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00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</xdr:row>
      <xdr:rowOff>9525</xdr:rowOff>
    </xdr:from>
    <xdr:to>
      <xdr:col>4</xdr:col>
      <xdr:colOff>752475</xdr:colOff>
      <xdr:row>1</xdr:row>
      <xdr:rowOff>190500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0025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</xdr:row>
      <xdr:rowOff>9525</xdr:rowOff>
    </xdr:from>
    <xdr:to>
      <xdr:col>1</xdr:col>
      <xdr:colOff>752475</xdr:colOff>
      <xdr:row>2</xdr:row>
      <xdr:rowOff>190500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90525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2</xdr:row>
      <xdr:rowOff>0</xdr:rowOff>
    </xdr:from>
    <xdr:to>
      <xdr:col>4</xdr:col>
      <xdr:colOff>752475</xdr:colOff>
      <xdr:row>2</xdr:row>
      <xdr:rowOff>180975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000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</xdr:row>
      <xdr:rowOff>9525</xdr:rowOff>
    </xdr:from>
    <xdr:to>
      <xdr:col>4</xdr:col>
      <xdr:colOff>752475</xdr:colOff>
      <xdr:row>1</xdr:row>
      <xdr:rowOff>190500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0025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</xdr:row>
      <xdr:rowOff>9525</xdr:rowOff>
    </xdr:from>
    <xdr:to>
      <xdr:col>1</xdr:col>
      <xdr:colOff>752475</xdr:colOff>
      <xdr:row>2</xdr:row>
      <xdr:rowOff>190500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90525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I1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</cols>
  <sheetData>
    <row r="2" spans="2:8" ht="15">
      <c r="B2" s="1" t="s">
        <v>0</v>
      </c>
      <c r="C2" s="13">
        <v>20000</v>
      </c>
      <c r="D2" s="2" t="s">
        <v>12</v>
      </c>
      <c r="E2" s="2"/>
      <c r="F2" s="16">
        <v>5</v>
      </c>
      <c r="G2" s="9" t="s">
        <v>15</v>
      </c>
      <c r="H2" s="10"/>
    </row>
    <row r="3" spans="2:8" ht="15">
      <c r="B3" s="15" t="s">
        <v>13</v>
      </c>
      <c r="C3" s="18">
        <f>E3/10</f>
        <v>4</v>
      </c>
      <c r="D3" s="4" t="s">
        <v>6</v>
      </c>
      <c r="E3" s="4">
        <v>40</v>
      </c>
      <c r="F3" s="17">
        <v>4</v>
      </c>
      <c r="G3" s="11" t="s">
        <v>11</v>
      </c>
      <c r="H3" s="12"/>
    </row>
    <row r="4" spans="2:8" ht="15">
      <c r="B4" s="3" t="s">
        <v>1</v>
      </c>
      <c r="C4" s="5">
        <f>((1+C3/100)^(1/F3))-1</f>
        <v>0.009853406548968824</v>
      </c>
      <c r="D4" s="4" t="s">
        <v>5</v>
      </c>
      <c r="E4" s="4"/>
      <c r="F4" s="6">
        <f>F2*F3</f>
        <v>20</v>
      </c>
      <c r="G4" s="3"/>
      <c r="H4" s="5"/>
    </row>
    <row r="5" spans="2:8" ht="15">
      <c r="B5" s="7" t="s">
        <v>7</v>
      </c>
      <c r="C5" s="8" t="s">
        <v>2</v>
      </c>
      <c r="D5" s="8" t="s">
        <v>3</v>
      </c>
      <c r="E5" s="8" t="s">
        <v>8</v>
      </c>
      <c r="F5" s="8" t="s">
        <v>4</v>
      </c>
      <c r="G5" s="8" t="s">
        <v>9</v>
      </c>
      <c r="H5" s="8" t="s">
        <v>10</v>
      </c>
    </row>
    <row r="6" spans="2:8" ht="15">
      <c r="B6" s="19">
        <v>1</v>
      </c>
      <c r="C6" s="20">
        <f>IF(B6&lt;&gt;"",-PMT($C$4,$F$4,$C$2),"")</f>
        <v>1106.6711355841207</v>
      </c>
      <c r="D6" s="20">
        <f>IF(C6&lt;&gt;"",C2*C4,"")</f>
        <v>197.06813097937646</v>
      </c>
      <c r="E6" s="20">
        <f>IF(C6&lt;&gt;"",C6-D6,"")</f>
        <v>909.6030046047442</v>
      </c>
      <c r="F6" s="20">
        <f>IF(C6&lt;&gt;"",C2-E6,"")</f>
        <v>19090.396995395255</v>
      </c>
      <c r="G6" s="20">
        <f>IF(C6&lt;&gt;"",D6,"")</f>
        <v>197.06813097937646</v>
      </c>
      <c r="H6" s="20">
        <f>IF(C6&lt;&gt;"",E6,"")</f>
        <v>909.6030046047442</v>
      </c>
    </row>
    <row r="7" spans="2:8" ht="15">
      <c r="B7" s="6">
        <f>IF(B6&lt;$F$4,B6+1,"")</f>
        <v>2</v>
      </c>
      <c r="C7" s="21">
        <f>IF(B7&lt;&gt;"",-PMT($C$4,$F$4,$C$2),"")</f>
        <v>1106.6711355841207</v>
      </c>
      <c r="D7" s="21">
        <f>IF(C7&lt;&gt;"",F6*$C$4,"")</f>
        <v>188.10544277684235</v>
      </c>
      <c r="E7" s="21">
        <f aca="true" t="shared" si="0" ref="E7:E70">IF(C7&lt;&gt;"",C7-D7,"")</f>
        <v>918.5656928072784</v>
      </c>
      <c r="F7" s="21">
        <f>IF(C7&lt;&gt;"",F6-E7,"")</f>
        <v>18171.831302587976</v>
      </c>
      <c r="G7" s="21">
        <f>IF(C7&lt;&gt;"",D7+G6,"")</f>
        <v>385.17357375621884</v>
      </c>
      <c r="H7" s="21">
        <f>IF(B7="","",E7+H6)</f>
        <v>1828.1686974120225</v>
      </c>
    </row>
    <row r="8" spans="2:8" ht="15">
      <c r="B8" s="6">
        <f aca="true" t="shared" si="1" ref="B8:B71">IF(B7&lt;$F$4,B7+1,"")</f>
        <v>3</v>
      </c>
      <c r="C8" s="21">
        <f aca="true" t="shared" si="2" ref="C8:C71">IF(B8&lt;&gt;"",-PMT($C$4,$F$4,$C$2),"")</f>
        <v>1106.6711355841207</v>
      </c>
      <c r="D8" s="21">
        <f aca="true" t="shared" si="3" ref="D8:D71">IF(C8&lt;&gt;"",F7*$C$4,"")</f>
        <v>179.05444156367705</v>
      </c>
      <c r="E8" s="21">
        <f t="shared" si="0"/>
        <v>927.6166940204437</v>
      </c>
      <c r="F8" s="21">
        <f aca="true" t="shared" si="4" ref="F8:F71">IF(C8&lt;&gt;"",F7-E8,"")</f>
        <v>17244.214608567534</v>
      </c>
      <c r="G8" s="21">
        <f aca="true" t="shared" si="5" ref="G8:G71">IF(C8&lt;&gt;"",D8+G7,"")</f>
        <v>564.2280153198959</v>
      </c>
      <c r="H8" s="21">
        <f aca="true" t="shared" si="6" ref="H8:H71">IF(B8="","",E8+H7)</f>
        <v>2755.785391432466</v>
      </c>
    </row>
    <row r="9" spans="2:9" ht="15">
      <c r="B9" s="6">
        <f t="shared" si="1"/>
        <v>4</v>
      </c>
      <c r="C9" s="21">
        <f t="shared" si="2"/>
        <v>1106.6711355841207</v>
      </c>
      <c r="D9" s="21">
        <f t="shared" si="3"/>
        <v>169.9142571558832</v>
      </c>
      <c r="E9" s="21">
        <f t="shared" si="0"/>
        <v>936.7568784282375</v>
      </c>
      <c r="F9" s="21">
        <f t="shared" si="4"/>
        <v>16307.457730139296</v>
      </c>
      <c r="G9" s="21">
        <f t="shared" si="5"/>
        <v>734.1422724757791</v>
      </c>
      <c r="H9" s="21">
        <f t="shared" si="6"/>
        <v>3692.5422698607035</v>
      </c>
      <c r="I9" s="14"/>
    </row>
    <row r="10" spans="2:8" ht="15">
      <c r="B10" s="6">
        <f t="shared" si="1"/>
        <v>5</v>
      </c>
      <c r="C10" s="21">
        <f t="shared" si="2"/>
        <v>1106.6711355841207</v>
      </c>
      <c r="D10" s="21">
        <f t="shared" si="3"/>
        <v>160.68401079518682</v>
      </c>
      <c r="E10" s="21">
        <f t="shared" si="0"/>
        <v>945.9871247889339</v>
      </c>
      <c r="F10" s="21">
        <f t="shared" si="4"/>
        <v>15361.470605350363</v>
      </c>
      <c r="G10" s="21">
        <f t="shared" si="5"/>
        <v>894.826283270966</v>
      </c>
      <c r="H10" s="21">
        <f t="shared" si="6"/>
        <v>4638.529394649638</v>
      </c>
    </row>
    <row r="11" spans="2:8" ht="15">
      <c r="B11" s="6">
        <f t="shared" si="1"/>
        <v>6</v>
      </c>
      <c r="C11" s="21">
        <f t="shared" si="2"/>
        <v>1106.6711355841207</v>
      </c>
      <c r="D11" s="21">
        <f t="shared" si="3"/>
        <v>151.36281506455134</v>
      </c>
      <c r="E11" s="21">
        <f t="shared" si="0"/>
        <v>955.3083205195694</v>
      </c>
      <c r="F11" s="21">
        <f t="shared" si="4"/>
        <v>14406.162284830794</v>
      </c>
      <c r="G11" s="21">
        <f t="shared" si="5"/>
        <v>1046.1890983355174</v>
      </c>
      <c r="H11" s="21">
        <f t="shared" si="6"/>
        <v>5593.8377151692075</v>
      </c>
    </row>
    <row r="12" spans="2:8" ht="15">
      <c r="B12" s="6">
        <f t="shared" si="1"/>
        <v>7</v>
      </c>
      <c r="C12" s="21">
        <f t="shared" si="2"/>
        <v>1106.6711355841207</v>
      </c>
      <c r="D12" s="21">
        <f t="shared" si="3"/>
        <v>141.94977380285943</v>
      </c>
      <c r="E12" s="21">
        <f t="shared" si="0"/>
        <v>964.7213617812613</v>
      </c>
      <c r="F12" s="21">
        <f t="shared" si="4"/>
        <v>13441.440923049533</v>
      </c>
      <c r="G12" s="21">
        <f t="shared" si="5"/>
        <v>1188.1388721383769</v>
      </c>
      <c r="H12" s="21">
        <f t="shared" si="6"/>
        <v>6558.559076950469</v>
      </c>
    </row>
    <row r="13" spans="2:8" ht="15">
      <c r="B13" s="6">
        <f t="shared" si="1"/>
        <v>8</v>
      </c>
      <c r="C13" s="21">
        <f t="shared" si="2"/>
        <v>1106.6711355841207</v>
      </c>
      <c r="D13" s="21">
        <f t="shared" si="3"/>
        <v>132.44398201875381</v>
      </c>
      <c r="E13" s="21">
        <f t="shared" si="0"/>
        <v>974.227153565367</v>
      </c>
      <c r="F13" s="21">
        <f t="shared" si="4"/>
        <v>12467.213769484166</v>
      </c>
      <c r="G13" s="21">
        <f t="shared" si="5"/>
        <v>1320.5828541571307</v>
      </c>
      <c r="H13" s="21">
        <f t="shared" si="6"/>
        <v>7532.786230515836</v>
      </c>
    </row>
    <row r="14" spans="2:8" ht="15">
      <c r="B14" s="6">
        <f t="shared" si="1"/>
        <v>9</v>
      </c>
      <c r="C14" s="21">
        <f t="shared" si="2"/>
        <v>1106.6711355841207</v>
      </c>
      <c r="D14" s="21">
        <f t="shared" si="3"/>
        <v>122.84452580362958</v>
      </c>
      <c r="E14" s="21">
        <f t="shared" si="0"/>
        <v>983.8266097804911</v>
      </c>
      <c r="F14" s="21">
        <f t="shared" si="4"/>
        <v>11483.387159703674</v>
      </c>
      <c r="G14" s="21">
        <f t="shared" si="5"/>
        <v>1443.4273799607602</v>
      </c>
      <c r="H14" s="21">
        <f t="shared" si="6"/>
        <v>8516.612840296328</v>
      </c>
    </row>
    <row r="15" spans="2:8" ht="15">
      <c r="B15" s="6">
        <f t="shared" si="1"/>
        <v>10</v>
      </c>
      <c r="C15" s="21">
        <f t="shared" si="2"/>
        <v>1106.6711355841207</v>
      </c>
      <c r="D15" s="21">
        <f t="shared" si="3"/>
        <v>113.15048224376868</v>
      </c>
      <c r="E15" s="21">
        <f t="shared" si="0"/>
        <v>993.520653340352</v>
      </c>
      <c r="F15" s="21">
        <f t="shared" si="4"/>
        <v>10489.866506363322</v>
      </c>
      <c r="G15" s="21">
        <f t="shared" si="5"/>
        <v>1556.5778622045289</v>
      </c>
      <c r="H15" s="21">
        <f t="shared" si="6"/>
        <v>9510.13349363668</v>
      </c>
    </row>
    <row r="16" spans="2:8" ht="15">
      <c r="B16" s="6">
        <f t="shared" si="1"/>
        <v>11</v>
      </c>
      <c r="C16" s="21">
        <f t="shared" si="2"/>
        <v>1106.6711355841207</v>
      </c>
      <c r="D16" s="21">
        <f t="shared" si="3"/>
        <v>103.36091933160907</v>
      </c>
      <c r="E16" s="21">
        <f t="shared" si="0"/>
        <v>1003.3102162525117</v>
      </c>
      <c r="F16" s="21">
        <f t="shared" si="4"/>
        <v>9486.55629011081</v>
      </c>
      <c r="G16" s="21">
        <f t="shared" si="5"/>
        <v>1659.9387815361379</v>
      </c>
      <c r="H16" s="21">
        <f t="shared" si="6"/>
        <v>10513.443709889192</v>
      </c>
    </row>
    <row r="17" spans="2:8" ht="15">
      <c r="B17" s="6">
        <f t="shared" si="1"/>
        <v>12</v>
      </c>
      <c r="C17" s="21">
        <f t="shared" si="2"/>
        <v>1106.6711355841207</v>
      </c>
      <c r="D17" s="21">
        <f t="shared" si="3"/>
        <v>93.47489587613924</v>
      </c>
      <c r="E17" s="21">
        <f t="shared" si="0"/>
        <v>1013.1962397079815</v>
      </c>
      <c r="F17" s="21">
        <f t="shared" si="4"/>
        <v>8473.360050402829</v>
      </c>
      <c r="G17" s="21">
        <f t="shared" si="5"/>
        <v>1753.4136774122771</v>
      </c>
      <c r="H17" s="21">
        <f t="shared" si="6"/>
        <v>11526.639949597175</v>
      </c>
    </row>
    <row r="18" spans="2:8" ht="15">
      <c r="B18" s="6">
        <f t="shared" si="1"/>
        <v>13</v>
      </c>
      <c r="C18" s="21">
        <f t="shared" si="2"/>
        <v>1106.6711355841207</v>
      </c>
      <c r="D18" s="21">
        <f t="shared" si="3"/>
        <v>83.49146141241003</v>
      </c>
      <c r="E18" s="21">
        <f t="shared" si="0"/>
        <v>1023.1796741717108</v>
      </c>
      <c r="F18" s="21">
        <f t="shared" si="4"/>
        <v>7450.180376231118</v>
      </c>
      <c r="G18" s="21">
        <f t="shared" si="5"/>
        <v>1836.9051388246871</v>
      </c>
      <c r="H18" s="21">
        <f t="shared" si="6"/>
        <v>12549.819623768886</v>
      </c>
    </row>
    <row r="19" spans="2:8" ht="15">
      <c r="B19" s="6">
        <f t="shared" si="1"/>
        <v>14</v>
      </c>
      <c r="C19" s="21">
        <f t="shared" si="2"/>
        <v>1106.6711355841207</v>
      </c>
      <c r="D19" s="21">
        <f t="shared" si="3"/>
        <v>73.40965611015471</v>
      </c>
      <c r="E19" s="21">
        <f t="shared" si="0"/>
        <v>1033.2614794739661</v>
      </c>
      <c r="F19" s="21">
        <f t="shared" si="4"/>
        <v>6416.918896757152</v>
      </c>
      <c r="G19" s="21">
        <f t="shared" si="5"/>
        <v>1910.3147949348418</v>
      </c>
      <c r="H19" s="21">
        <f t="shared" si="6"/>
        <v>13583.081103242852</v>
      </c>
    </row>
    <row r="20" spans="2:8" ht="15">
      <c r="B20" s="6">
        <f t="shared" si="1"/>
        <v>15</v>
      </c>
      <c r="C20" s="21">
        <f t="shared" si="2"/>
        <v>1106.6711355841207</v>
      </c>
      <c r="D20" s="21">
        <f t="shared" si="3"/>
        <v>63.228510681508716</v>
      </c>
      <c r="E20" s="21">
        <f t="shared" si="0"/>
        <v>1043.4426249026121</v>
      </c>
      <c r="F20" s="21">
        <f t="shared" si="4"/>
        <v>5373.47627185454</v>
      </c>
      <c r="G20" s="21">
        <f t="shared" si="5"/>
        <v>1973.5433056163504</v>
      </c>
      <c r="H20" s="21">
        <f t="shared" si="6"/>
        <v>14626.523728145465</v>
      </c>
    </row>
    <row r="21" spans="2:8" ht="15">
      <c r="B21" s="6">
        <f t="shared" si="1"/>
        <v>16</v>
      </c>
      <c r="C21" s="21">
        <f t="shared" si="2"/>
        <v>1106.6711355841207</v>
      </c>
      <c r="D21" s="21">
        <f t="shared" si="3"/>
        <v>52.9470462878201</v>
      </c>
      <c r="E21" s="21">
        <f t="shared" si="0"/>
        <v>1053.7240892963007</v>
      </c>
      <c r="F21" s="21">
        <f t="shared" si="4"/>
        <v>4319.752182558239</v>
      </c>
      <c r="G21" s="21">
        <f t="shared" si="5"/>
        <v>2026.4903519041704</v>
      </c>
      <c r="H21" s="21">
        <f t="shared" si="6"/>
        <v>15680.247817441765</v>
      </c>
    </row>
    <row r="22" spans="2:8" ht="15">
      <c r="B22" s="6">
        <f t="shared" si="1"/>
        <v>17</v>
      </c>
      <c r="C22" s="21">
        <f t="shared" si="2"/>
        <v>1106.6711355841207</v>
      </c>
      <c r="D22" s="21">
        <f t="shared" si="3"/>
        <v>42.56427444554172</v>
      </c>
      <c r="E22" s="21">
        <f t="shared" si="0"/>
        <v>1064.106861138579</v>
      </c>
      <c r="F22" s="21">
        <f t="shared" si="4"/>
        <v>3255.64532141966</v>
      </c>
      <c r="G22" s="21">
        <f t="shared" si="5"/>
        <v>2069.054626349712</v>
      </c>
      <c r="H22" s="21">
        <f t="shared" si="6"/>
        <v>16744.354678580345</v>
      </c>
    </row>
    <row r="23" spans="2:8" ht="15">
      <c r="B23" s="6">
        <f t="shared" si="1"/>
        <v>18</v>
      </c>
      <c r="C23" s="21">
        <f t="shared" si="2"/>
        <v>1106.6711355841207</v>
      </c>
      <c r="D23" s="21">
        <f t="shared" si="3"/>
        <v>32.079196931196186</v>
      </c>
      <c r="E23" s="21">
        <f t="shared" si="0"/>
        <v>1074.5919386529245</v>
      </c>
      <c r="F23" s="21">
        <f t="shared" si="4"/>
        <v>2181.0533827667355</v>
      </c>
      <c r="G23" s="21">
        <f t="shared" si="5"/>
        <v>2101.1338232809085</v>
      </c>
      <c r="H23" s="21">
        <f t="shared" si="6"/>
        <v>17818.94661723327</v>
      </c>
    </row>
    <row r="24" spans="2:8" ht="15">
      <c r="B24" s="6">
        <f t="shared" si="1"/>
        <v>19</v>
      </c>
      <c r="C24" s="21">
        <f t="shared" si="2"/>
        <v>1106.6711355841207</v>
      </c>
      <c r="D24" s="21">
        <f t="shared" si="3"/>
        <v>21.490805685404357</v>
      </c>
      <c r="E24" s="21">
        <f t="shared" si="0"/>
        <v>1085.1803298987163</v>
      </c>
      <c r="F24" s="21">
        <f t="shared" si="4"/>
        <v>1095.8730528680192</v>
      </c>
      <c r="G24" s="21">
        <f t="shared" si="5"/>
        <v>2122.6246289663127</v>
      </c>
      <c r="H24" s="21">
        <f t="shared" si="6"/>
        <v>18904.126947131987</v>
      </c>
    </row>
    <row r="25" spans="2:8" ht="15">
      <c r="B25" s="6">
        <f t="shared" si="1"/>
        <v>20</v>
      </c>
      <c r="C25" s="21">
        <f t="shared" si="2"/>
        <v>1106.6711355841207</v>
      </c>
      <c r="D25" s="21">
        <f t="shared" si="3"/>
        <v>10.798082715968198</v>
      </c>
      <c r="E25" s="21">
        <f t="shared" si="0"/>
        <v>1095.8730528681526</v>
      </c>
      <c r="F25" s="21">
        <f t="shared" si="4"/>
        <v>-1.3346834748517722E-10</v>
      </c>
      <c r="G25" s="21">
        <f t="shared" si="5"/>
        <v>2133.422711682281</v>
      </c>
      <c r="H25" s="21">
        <f t="shared" si="6"/>
        <v>20000.00000000014</v>
      </c>
    </row>
    <row r="26" spans="2:8" ht="15">
      <c r="B26" s="6">
        <f t="shared" si="1"/>
      </c>
      <c r="C26" s="21">
        <f t="shared" si="2"/>
      </c>
      <c r="D26" s="21">
        <f t="shared" si="3"/>
      </c>
      <c r="E26" s="21">
        <f t="shared" si="0"/>
      </c>
      <c r="F26" s="21">
        <f t="shared" si="4"/>
      </c>
      <c r="G26" s="21">
        <f t="shared" si="5"/>
      </c>
      <c r="H26" s="21">
        <f t="shared" si="6"/>
      </c>
    </row>
    <row r="27" spans="2:8" ht="15">
      <c r="B27" s="6">
        <f t="shared" si="1"/>
      </c>
      <c r="C27" s="21">
        <f t="shared" si="2"/>
      </c>
      <c r="D27" s="21">
        <f t="shared" si="3"/>
      </c>
      <c r="E27" s="21">
        <f t="shared" si="0"/>
      </c>
      <c r="F27" s="21">
        <f t="shared" si="4"/>
      </c>
      <c r="G27" s="21">
        <f t="shared" si="5"/>
      </c>
      <c r="H27" s="21">
        <f t="shared" si="6"/>
      </c>
    </row>
    <row r="28" spans="2:8" ht="15">
      <c r="B28" s="6">
        <f t="shared" si="1"/>
      </c>
      <c r="C28" s="21">
        <f t="shared" si="2"/>
      </c>
      <c r="D28" s="21">
        <f t="shared" si="3"/>
      </c>
      <c r="E28" s="21">
        <f t="shared" si="0"/>
      </c>
      <c r="F28" s="21">
        <f t="shared" si="4"/>
      </c>
      <c r="G28" s="21">
        <f t="shared" si="5"/>
      </c>
      <c r="H28" s="21">
        <f t="shared" si="6"/>
      </c>
    </row>
    <row r="29" spans="2:8" ht="15">
      <c r="B29" s="6">
        <f t="shared" si="1"/>
      </c>
      <c r="C29" s="21">
        <f t="shared" si="2"/>
      </c>
      <c r="D29" s="21">
        <f t="shared" si="3"/>
      </c>
      <c r="E29" s="21">
        <f t="shared" si="0"/>
      </c>
      <c r="F29" s="21">
        <f t="shared" si="4"/>
      </c>
      <c r="G29" s="21">
        <f t="shared" si="5"/>
      </c>
      <c r="H29" s="21">
        <f t="shared" si="6"/>
      </c>
    </row>
    <row r="30" spans="2:8" ht="15">
      <c r="B30" s="6">
        <f t="shared" si="1"/>
      </c>
      <c r="C30" s="21">
        <f t="shared" si="2"/>
      </c>
      <c r="D30" s="21">
        <f t="shared" si="3"/>
      </c>
      <c r="E30" s="21">
        <f t="shared" si="0"/>
      </c>
      <c r="F30" s="21">
        <f t="shared" si="4"/>
      </c>
      <c r="G30" s="21">
        <f t="shared" si="5"/>
      </c>
      <c r="H30" s="21">
        <f t="shared" si="6"/>
      </c>
    </row>
    <row r="31" spans="2:8" ht="15">
      <c r="B31" s="6">
        <f t="shared" si="1"/>
      </c>
      <c r="C31" s="21">
        <f t="shared" si="2"/>
      </c>
      <c r="D31" s="21">
        <f t="shared" si="3"/>
      </c>
      <c r="E31" s="21">
        <f t="shared" si="0"/>
      </c>
      <c r="F31" s="21">
        <f t="shared" si="4"/>
      </c>
      <c r="G31" s="21">
        <f t="shared" si="5"/>
      </c>
      <c r="H31" s="21">
        <f t="shared" si="6"/>
      </c>
    </row>
    <row r="32" spans="2:8" ht="15">
      <c r="B32" s="6">
        <f t="shared" si="1"/>
      </c>
      <c r="C32" s="21">
        <f t="shared" si="2"/>
      </c>
      <c r="D32" s="21">
        <f t="shared" si="3"/>
      </c>
      <c r="E32" s="21">
        <f t="shared" si="0"/>
      </c>
      <c r="F32" s="21">
        <f t="shared" si="4"/>
      </c>
      <c r="G32" s="21">
        <f t="shared" si="5"/>
      </c>
      <c r="H32" s="21">
        <f t="shared" si="6"/>
      </c>
    </row>
    <row r="33" spans="2:8" ht="15">
      <c r="B33" s="6">
        <f t="shared" si="1"/>
      </c>
      <c r="C33" s="21">
        <f t="shared" si="2"/>
      </c>
      <c r="D33" s="21">
        <f t="shared" si="3"/>
      </c>
      <c r="E33" s="21">
        <f t="shared" si="0"/>
      </c>
      <c r="F33" s="21">
        <f t="shared" si="4"/>
      </c>
      <c r="G33" s="21">
        <f t="shared" si="5"/>
      </c>
      <c r="H33" s="21">
        <f t="shared" si="6"/>
      </c>
    </row>
    <row r="34" spans="2:8" ht="15">
      <c r="B34" s="6">
        <f t="shared" si="1"/>
      </c>
      <c r="C34" s="21">
        <f t="shared" si="2"/>
      </c>
      <c r="D34" s="21">
        <f t="shared" si="3"/>
      </c>
      <c r="E34" s="21">
        <f t="shared" si="0"/>
      </c>
      <c r="F34" s="21">
        <f t="shared" si="4"/>
      </c>
      <c r="G34" s="21">
        <f t="shared" si="5"/>
      </c>
      <c r="H34" s="21">
        <f t="shared" si="6"/>
      </c>
    </row>
    <row r="35" spans="2:8" ht="15">
      <c r="B35" s="6">
        <f t="shared" si="1"/>
      </c>
      <c r="C35" s="21">
        <f t="shared" si="2"/>
      </c>
      <c r="D35" s="21">
        <f t="shared" si="3"/>
      </c>
      <c r="E35" s="21">
        <f t="shared" si="0"/>
      </c>
      <c r="F35" s="21">
        <f t="shared" si="4"/>
      </c>
      <c r="G35" s="21">
        <f t="shared" si="5"/>
      </c>
      <c r="H35" s="21">
        <f t="shared" si="6"/>
      </c>
    </row>
    <row r="36" spans="2:8" ht="15">
      <c r="B36" s="6">
        <f t="shared" si="1"/>
      </c>
      <c r="C36" s="21">
        <f t="shared" si="2"/>
      </c>
      <c r="D36" s="21">
        <f t="shared" si="3"/>
      </c>
      <c r="E36" s="21">
        <f t="shared" si="0"/>
      </c>
      <c r="F36" s="21">
        <f t="shared" si="4"/>
      </c>
      <c r="G36" s="21">
        <f t="shared" si="5"/>
      </c>
      <c r="H36" s="21">
        <f t="shared" si="6"/>
      </c>
    </row>
    <row r="37" spans="2:8" ht="15">
      <c r="B37" s="6">
        <f t="shared" si="1"/>
      </c>
      <c r="C37" s="21">
        <f t="shared" si="2"/>
      </c>
      <c r="D37" s="21">
        <f t="shared" si="3"/>
      </c>
      <c r="E37" s="21">
        <f t="shared" si="0"/>
      </c>
      <c r="F37" s="21">
        <f t="shared" si="4"/>
      </c>
      <c r="G37" s="21">
        <f t="shared" si="5"/>
      </c>
      <c r="H37" s="21">
        <f t="shared" si="6"/>
      </c>
    </row>
    <row r="38" spans="2:8" ht="15">
      <c r="B38" s="6">
        <f t="shared" si="1"/>
      </c>
      <c r="C38" s="21">
        <f t="shared" si="2"/>
      </c>
      <c r="D38" s="21">
        <f t="shared" si="3"/>
      </c>
      <c r="E38" s="21">
        <f t="shared" si="0"/>
      </c>
      <c r="F38" s="21">
        <f t="shared" si="4"/>
      </c>
      <c r="G38" s="21">
        <f t="shared" si="5"/>
      </c>
      <c r="H38" s="21">
        <f t="shared" si="6"/>
      </c>
    </row>
    <row r="39" spans="2:8" ht="15">
      <c r="B39" s="6">
        <f t="shared" si="1"/>
      </c>
      <c r="C39" s="21">
        <f t="shared" si="2"/>
      </c>
      <c r="D39" s="21">
        <f t="shared" si="3"/>
      </c>
      <c r="E39" s="21">
        <f t="shared" si="0"/>
      </c>
      <c r="F39" s="21">
        <f t="shared" si="4"/>
      </c>
      <c r="G39" s="21">
        <f t="shared" si="5"/>
      </c>
      <c r="H39" s="21">
        <f t="shared" si="6"/>
      </c>
    </row>
    <row r="40" spans="2:8" ht="15">
      <c r="B40" s="6">
        <f t="shared" si="1"/>
      </c>
      <c r="C40" s="21">
        <f t="shared" si="2"/>
      </c>
      <c r="D40" s="21">
        <f t="shared" si="3"/>
      </c>
      <c r="E40" s="21">
        <f t="shared" si="0"/>
      </c>
      <c r="F40" s="21">
        <f t="shared" si="4"/>
      </c>
      <c r="G40" s="21">
        <f t="shared" si="5"/>
      </c>
      <c r="H40" s="21">
        <f t="shared" si="6"/>
      </c>
    </row>
    <row r="41" spans="2:8" ht="15">
      <c r="B41" s="6">
        <f t="shared" si="1"/>
      </c>
      <c r="C41" s="21">
        <f t="shared" si="2"/>
      </c>
      <c r="D41" s="21">
        <f t="shared" si="3"/>
      </c>
      <c r="E41" s="21">
        <f t="shared" si="0"/>
      </c>
      <c r="F41" s="21">
        <f t="shared" si="4"/>
      </c>
      <c r="G41" s="21">
        <f t="shared" si="5"/>
      </c>
      <c r="H41" s="21">
        <f t="shared" si="6"/>
      </c>
    </row>
    <row r="42" spans="2:8" ht="15">
      <c r="B42" s="6">
        <f t="shared" si="1"/>
      </c>
      <c r="C42" s="21">
        <f t="shared" si="2"/>
      </c>
      <c r="D42" s="21">
        <f t="shared" si="3"/>
      </c>
      <c r="E42" s="21">
        <f t="shared" si="0"/>
      </c>
      <c r="F42" s="21">
        <f t="shared" si="4"/>
      </c>
      <c r="G42" s="21">
        <f t="shared" si="5"/>
      </c>
      <c r="H42" s="21">
        <f t="shared" si="6"/>
      </c>
    </row>
    <row r="43" spans="2:8" ht="15">
      <c r="B43" s="6">
        <f t="shared" si="1"/>
      </c>
      <c r="C43" s="21">
        <f t="shared" si="2"/>
      </c>
      <c r="D43" s="21">
        <f t="shared" si="3"/>
      </c>
      <c r="E43" s="21">
        <f t="shared" si="0"/>
      </c>
      <c r="F43" s="21">
        <f t="shared" si="4"/>
      </c>
      <c r="G43" s="21">
        <f t="shared" si="5"/>
      </c>
      <c r="H43" s="21">
        <f t="shared" si="6"/>
      </c>
    </row>
    <row r="44" spans="2:8" ht="15">
      <c r="B44" s="6">
        <f t="shared" si="1"/>
      </c>
      <c r="C44" s="21">
        <f t="shared" si="2"/>
      </c>
      <c r="D44" s="21">
        <f t="shared" si="3"/>
      </c>
      <c r="E44" s="21">
        <f t="shared" si="0"/>
      </c>
      <c r="F44" s="21">
        <f t="shared" si="4"/>
      </c>
      <c r="G44" s="21">
        <f t="shared" si="5"/>
      </c>
      <c r="H44" s="21">
        <f t="shared" si="6"/>
      </c>
    </row>
    <row r="45" spans="2:8" ht="15">
      <c r="B45" s="6">
        <f t="shared" si="1"/>
      </c>
      <c r="C45" s="21">
        <f t="shared" si="2"/>
      </c>
      <c r="D45" s="21">
        <f t="shared" si="3"/>
      </c>
      <c r="E45" s="21">
        <f t="shared" si="0"/>
      </c>
      <c r="F45" s="21">
        <f t="shared" si="4"/>
      </c>
      <c r="G45" s="21">
        <f t="shared" si="5"/>
      </c>
      <c r="H45" s="21">
        <f t="shared" si="6"/>
      </c>
    </row>
    <row r="46" spans="2:8" ht="15">
      <c r="B46" s="6">
        <f t="shared" si="1"/>
      </c>
      <c r="C46" s="21">
        <f t="shared" si="2"/>
      </c>
      <c r="D46" s="21">
        <f t="shared" si="3"/>
      </c>
      <c r="E46" s="21">
        <f t="shared" si="0"/>
      </c>
      <c r="F46" s="21">
        <f t="shared" si="4"/>
      </c>
      <c r="G46" s="21">
        <f t="shared" si="5"/>
      </c>
      <c r="H46" s="21">
        <f t="shared" si="6"/>
      </c>
    </row>
    <row r="47" spans="2:8" ht="15">
      <c r="B47" s="6">
        <f t="shared" si="1"/>
      </c>
      <c r="C47" s="21">
        <f t="shared" si="2"/>
      </c>
      <c r="D47" s="21">
        <f t="shared" si="3"/>
      </c>
      <c r="E47" s="21">
        <f t="shared" si="0"/>
      </c>
      <c r="F47" s="21">
        <f t="shared" si="4"/>
      </c>
      <c r="G47" s="21">
        <f t="shared" si="5"/>
      </c>
      <c r="H47" s="21">
        <f t="shared" si="6"/>
      </c>
    </row>
    <row r="48" spans="2:8" ht="15">
      <c r="B48" s="6">
        <f t="shared" si="1"/>
      </c>
      <c r="C48" s="21">
        <f t="shared" si="2"/>
      </c>
      <c r="D48" s="21">
        <f t="shared" si="3"/>
      </c>
      <c r="E48" s="21">
        <f t="shared" si="0"/>
      </c>
      <c r="F48" s="21">
        <f t="shared" si="4"/>
      </c>
      <c r="G48" s="21">
        <f t="shared" si="5"/>
      </c>
      <c r="H48" s="21">
        <f t="shared" si="6"/>
      </c>
    </row>
    <row r="49" spans="2:8" ht="15">
      <c r="B49" s="6">
        <f t="shared" si="1"/>
      </c>
      <c r="C49" s="21">
        <f t="shared" si="2"/>
      </c>
      <c r="D49" s="21">
        <f t="shared" si="3"/>
      </c>
      <c r="E49" s="21">
        <f t="shared" si="0"/>
      </c>
      <c r="F49" s="21">
        <f t="shared" si="4"/>
      </c>
      <c r="G49" s="21">
        <f t="shared" si="5"/>
      </c>
      <c r="H49" s="21">
        <f t="shared" si="6"/>
      </c>
    </row>
    <row r="50" spans="2:8" ht="15">
      <c r="B50" s="6">
        <f t="shared" si="1"/>
      </c>
      <c r="C50" s="21">
        <f t="shared" si="2"/>
      </c>
      <c r="D50" s="21">
        <f t="shared" si="3"/>
      </c>
      <c r="E50" s="21">
        <f t="shared" si="0"/>
      </c>
      <c r="F50" s="21">
        <f t="shared" si="4"/>
      </c>
      <c r="G50" s="21">
        <f t="shared" si="5"/>
      </c>
      <c r="H50" s="21">
        <f t="shared" si="6"/>
      </c>
    </row>
    <row r="51" spans="2:8" ht="15">
      <c r="B51" s="6">
        <f t="shared" si="1"/>
      </c>
      <c r="C51" s="21">
        <f t="shared" si="2"/>
      </c>
      <c r="D51" s="21">
        <f t="shared" si="3"/>
      </c>
      <c r="E51" s="21">
        <f t="shared" si="0"/>
      </c>
      <c r="F51" s="21">
        <f t="shared" si="4"/>
      </c>
      <c r="G51" s="21">
        <f t="shared" si="5"/>
      </c>
      <c r="H51" s="21">
        <f t="shared" si="6"/>
      </c>
    </row>
    <row r="52" spans="2:8" ht="15">
      <c r="B52" s="6">
        <f t="shared" si="1"/>
      </c>
      <c r="C52" s="21">
        <f t="shared" si="2"/>
      </c>
      <c r="D52" s="21">
        <f t="shared" si="3"/>
      </c>
      <c r="E52" s="21">
        <f t="shared" si="0"/>
      </c>
      <c r="F52" s="21">
        <f t="shared" si="4"/>
      </c>
      <c r="G52" s="21">
        <f t="shared" si="5"/>
      </c>
      <c r="H52" s="21">
        <f t="shared" si="6"/>
      </c>
    </row>
    <row r="53" spans="2:8" ht="15">
      <c r="B53" s="6">
        <f t="shared" si="1"/>
      </c>
      <c r="C53" s="21">
        <f t="shared" si="2"/>
      </c>
      <c r="D53" s="21">
        <f t="shared" si="3"/>
      </c>
      <c r="E53" s="21">
        <f t="shared" si="0"/>
      </c>
      <c r="F53" s="21">
        <f t="shared" si="4"/>
      </c>
      <c r="G53" s="21">
        <f t="shared" si="5"/>
      </c>
      <c r="H53" s="21">
        <f t="shared" si="6"/>
      </c>
    </row>
    <row r="54" spans="2:8" ht="15">
      <c r="B54" s="6">
        <f t="shared" si="1"/>
      </c>
      <c r="C54" s="21">
        <f t="shared" si="2"/>
      </c>
      <c r="D54" s="21">
        <f t="shared" si="3"/>
      </c>
      <c r="E54" s="21">
        <f t="shared" si="0"/>
      </c>
      <c r="F54" s="21">
        <f t="shared" si="4"/>
      </c>
      <c r="G54" s="21">
        <f t="shared" si="5"/>
      </c>
      <c r="H54" s="21">
        <f t="shared" si="6"/>
      </c>
    </row>
    <row r="55" spans="2:8" ht="15">
      <c r="B55" s="6">
        <f t="shared" si="1"/>
      </c>
      <c r="C55" s="21">
        <f t="shared" si="2"/>
      </c>
      <c r="D55" s="21">
        <f t="shared" si="3"/>
      </c>
      <c r="E55" s="21">
        <f t="shared" si="0"/>
      </c>
      <c r="F55" s="21">
        <f t="shared" si="4"/>
      </c>
      <c r="G55" s="21">
        <f t="shared" si="5"/>
      </c>
      <c r="H55" s="21">
        <f t="shared" si="6"/>
      </c>
    </row>
    <row r="56" spans="2:8" ht="15">
      <c r="B56" s="6">
        <f t="shared" si="1"/>
      </c>
      <c r="C56" s="21">
        <f t="shared" si="2"/>
      </c>
      <c r="D56" s="21">
        <f t="shared" si="3"/>
      </c>
      <c r="E56" s="21">
        <f t="shared" si="0"/>
      </c>
      <c r="F56" s="21">
        <f t="shared" si="4"/>
      </c>
      <c r="G56" s="21">
        <f t="shared" si="5"/>
      </c>
      <c r="H56" s="21">
        <f t="shared" si="6"/>
      </c>
    </row>
    <row r="57" spans="2:8" ht="15">
      <c r="B57" s="6">
        <f t="shared" si="1"/>
      </c>
      <c r="C57" s="21">
        <f t="shared" si="2"/>
      </c>
      <c r="D57" s="21">
        <f t="shared" si="3"/>
      </c>
      <c r="E57" s="21">
        <f t="shared" si="0"/>
      </c>
      <c r="F57" s="21">
        <f t="shared" si="4"/>
      </c>
      <c r="G57" s="21">
        <f t="shared" si="5"/>
      </c>
      <c r="H57" s="21">
        <f t="shared" si="6"/>
      </c>
    </row>
    <row r="58" spans="2:8" ht="15">
      <c r="B58" s="6">
        <f t="shared" si="1"/>
      </c>
      <c r="C58" s="21">
        <f t="shared" si="2"/>
      </c>
      <c r="D58" s="21">
        <f t="shared" si="3"/>
      </c>
      <c r="E58" s="21">
        <f t="shared" si="0"/>
      </c>
      <c r="F58" s="21">
        <f t="shared" si="4"/>
      </c>
      <c r="G58" s="21">
        <f t="shared" si="5"/>
      </c>
      <c r="H58" s="21">
        <f t="shared" si="6"/>
      </c>
    </row>
    <row r="59" spans="2:8" ht="15">
      <c r="B59" s="6">
        <f t="shared" si="1"/>
      </c>
      <c r="C59" s="21">
        <f t="shared" si="2"/>
      </c>
      <c r="D59" s="21">
        <f t="shared" si="3"/>
      </c>
      <c r="E59" s="21">
        <f t="shared" si="0"/>
      </c>
      <c r="F59" s="21">
        <f t="shared" si="4"/>
      </c>
      <c r="G59" s="21">
        <f t="shared" si="5"/>
      </c>
      <c r="H59" s="21">
        <f t="shared" si="6"/>
      </c>
    </row>
    <row r="60" spans="2:8" ht="15">
      <c r="B60" s="6">
        <f t="shared" si="1"/>
      </c>
      <c r="C60" s="21">
        <f t="shared" si="2"/>
      </c>
      <c r="D60" s="21">
        <f t="shared" si="3"/>
      </c>
      <c r="E60" s="21">
        <f t="shared" si="0"/>
      </c>
      <c r="F60" s="21">
        <f t="shared" si="4"/>
      </c>
      <c r="G60" s="21">
        <f t="shared" si="5"/>
      </c>
      <c r="H60" s="21">
        <f t="shared" si="6"/>
      </c>
    </row>
    <row r="61" spans="2:8" ht="15">
      <c r="B61" s="6">
        <f t="shared" si="1"/>
      </c>
      <c r="C61" s="21">
        <f t="shared" si="2"/>
      </c>
      <c r="D61" s="21">
        <f t="shared" si="3"/>
      </c>
      <c r="E61" s="21">
        <f t="shared" si="0"/>
      </c>
      <c r="F61" s="21">
        <f t="shared" si="4"/>
      </c>
      <c r="G61" s="21">
        <f t="shared" si="5"/>
      </c>
      <c r="H61" s="21">
        <f t="shared" si="6"/>
      </c>
    </row>
    <row r="62" spans="2:8" ht="15">
      <c r="B62" s="6">
        <f t="shared" si="1"/>
      </c>
      <c r="C62" s="21">
        <f t="shared" si="2"/>
      </c>
      <c r="D62" s="21">
        <f t="shared" si="3"/>
      </c>
      <c r="E62" s="21">
        <f t="shared" si="0"/>
      </c>
      <c r="F62" s="21">
        <f t="shared" si="4"/>
      </c>
      <c r="G62" s="21">
        <f t="shared" si="5"/>
      </c>
      <c r="H62" s="21">
        <f t="shared" si="6"/>
      </c>
    </row>
    <row r="63" spans="2:8" ht="15">
      <c r="B63" s="6">
        <f t="shared" si="1"/>
      </c>
      <c r="C63" s="21">
        <f t="shared" si="2"/>
      </c>
      <c r="D63" s="21">
        <f t="shared" si="3"/>
      </c>
      <c r="E63" s="21">
        <f t="shared" si="0"/>
      </c>
      <c r="F63" s="21">
        <f t="shared" si="4"/>
      </c>
      <c r="G63" s="21">
        <f t="shared" si="5"/>
      </c>
      <c r="H63" s="21">
        <f t="shared" si="6"/>
      </c>
    </row>
    <row r="64" spans="2:8" ht="15">
      <c r="B64" s="6">
        <f t="shared" si="1"/>
      </c>
      <c r="C64" s="21">
        <f t="shared" si="2"/>
      </c>
      <c r="D64" s="21">
        <f t="shared" si="3"/>
      </c>
      <c r="E64" s="21">
        <f t="shared" si="0"/>
      </c>
      <c r="F64" s="21">
        <f t="shared" si="4"/>
      </c>
      <c r="G64" s="21">
        <f t="shared" si="5"/>
      </c>
      <c r="H64" s="21">
        <f t="shared" si="6"/>
      </c>
    </row>
    <row r="65" spans="2:8" ht="15">
      <c r="B65" s="6">
        <f t="shared" si="1"/>
      </c>
      <c r="C65" s="21">
        <f t="shared" si="2"/>
      </c>
      <c r="D65" s="21">
        <f t="shared" si="3"/>
      </c>
      <c r="E65" s="21">
        <f t="shared" si="0"/>
      </c>
      <c r="F65" s="21">
        <f t="shared" si="4"/>
      </c>
      <c r="G65" s="21">
        <f t="shared" si="5"/>
      </c>
      <c r="H65" s="21">
        <f t="shared" si="6"/>
      </c>
    </row>
    <row r="66" spans="2:8" ht="15">
      <c r="B66" s="6">
        <f t="shared" si="1"/>
      </c>
      <c r="C66" s="21">
        <f t="shared" si="2"/>
      </c>
      <c r="D66" s="21">
        <f t="shared" si="3"/>
      </c>
      <c r="E66" s="21">
        <f t="shared" si="0"/>
      </c>
      <c r="F66" s="21">
        <f t="shared" si="4"/>
      </c>
      <c r="G66" s="21">
        <f t="shared" si="5"/>
      </c>
      <c r="H66" s="21">
        <f t="shared" si="6"/>
      </c>
    </row>
    <row r="67" spans="2:8" ht="15">
      <c r="B67" s="6">
        <f t="shared" si="1"/>
      </c>
      <c r="C67" s="21">
        <f t="shared" si="2"/>
      </c>
      <c r="D67" s="21">
        <f t="shared" si="3"/>
      </c>
      <c r="E67" s="21">
        <f t="shared" si="0"/>
      </c>
      <c r="F67" s="21">
        <f t="shared" si="4"/>
      </c>
      <c r="G67" s="21">
        <f t="shared" si="5"/>
      </c>
      <c r="H67" s="21">
        <f t="shared" si="6"/>
      </c>
    </row>
    <row r="68" spans="2:8" ht="15">
      <c r="B68" s="6">
        <f t="shared" si="1"/>
      </c>
      <c r="C68" s="21">
        <f t="shared" si="2"/>
      </c>
      <c r="D68" s="21">
        <f t="shared" si="3"/>
      </c>
      <c r="E68" s="21">
        <f t="shared" si="0"/>
      </c>
      <c r="F68" s="21">
        <f t="shared" si="4"/>
      </c>
      <c r="G68" s="21">
        <f t="shared" si="5"/>
      </c>
      <c r="H68" s="21">
        <f t="shared" si="6"/>
      </c>
    </row>
    <row r="69" spans="2:8" ht="15">
      <c r="B69" s="6">
        <f t="shared" si="1"/>
      </c>
      <c r="C69" s="21">
        <f t="shared" si="2"/>
      </c>
      <c r="D69" s="21">
        <f t="shared" si="3"/>
      </c>
      <c r="E69" s="21">
        <f t="shared" si="0"/>
      </c>
      <c r="F69" s="21">
        <f t="shared" si="4"/>
      </c>
      <c r="G69" s="21">
        <f t="shared" si="5"/>
      </c>
      <c r="H69" s="21">
        <f t="shared" si="6"/>
      </c>
    </row>
    <row r="70" spans="2:8" ht="15">
      <c r="B70" s="6">
        <f t="shared" si="1"/>
      </c>
      <c r="C70" s="21">
        <f t="shared" si="2"/>
      </c>
      <c r="D70" s="21">
        <f t="shared" si="3"/>
      </c>
      <c r="E70" s="21">
        <f t="shared" si="0"/>
      </c>
      <c r="F70" s="21">
        <f t="shared" si="4"/>
      </c>
      <c r="G70" s="21">
        <f t="shared" si="5"/>
      </c>
      <c r="H70" s="21">
        <f t="shared" si="6"/>
      </c>
    </row>
    <row r="71" spans="2:8" ht="15">
      <c r="B71" s="6">
        <f t="shared" si="1"/>
      </c>
      <c r="C71" s="21">
        <f t="shared" si="2"/>
      </c>
      <c r="D71" s="21">
        <f t="shared" si="3"/>
      </c>
      <c r="E71" s="21">
        <f aca="true" t="shared" si="7" ref="E71:E134">IF(C71&lt;&gt;"",C71-D71,"")</f>
      </c>
      <c r="F71" s="21">
        <f t="shared" si="4"/>
      </c>
      <c r="G71" s="21">
        <f t="shared" si="5"/>
      </c>
      <c r="H71" s="21">
        <f t="shared" si="6"/>
      </c>
    </row>
    <row r="72" spans="2:8" ht="15">
      <c r="B72" s="6">
        <f aca="true" t="shared" si="8" ref="B72:B135">IF(B71&lt;$F$4,B71+1,"")</f>
      </c>
      <c r="C72" s="21">
        <f aca="true" t="shared" si="9" ref="C72:C135">IF(B72&lt;&gt;"",-PMT($C$4,$F$4,$C$2),"")</f>
      </c>
      <c r="D72" s="21">
        <f aca="true" t="shared" si="10" ref="D72:D135">IF(C72&lt;&gt;"",F71*$C$4,"")</f>
      </c>
      <c r="E72" s="21">
        <f t="shared" si="7"/>
      </c>
      <c r="F72" s="21">
        <f aca="true" t="shared" si="11" ref="F72:F135">IF(C72&lt;&gt;"",F71-E72,"")</f>
      </c>
      <c r="G72" s="21">
        <f aca="true" t="shared" si="12" ref="G72:G135">IF(C72&lt;&gt;"",D72+G71,"")</f>
      </c>
      <c r="H72" s="21">
        <f aca="true" t="shared" si="13" ref="H72:H135">IF(B72="","",E72+H71)</f>
      </c>
    </row>
    <row r="73" spans="2:8" ht="15">
      <c r="B73" s="6">
        <f t="shared" si="8"/>
      </c>
      <c r="C73" s="21">
        <f t="shared" si="9"/>
      </c>
      <c r="D73" s="21">
        <f t="shared" si="10"/>
      </c>
      <c r="E73" s="21">
        <f t="shared" si="7"/>
      </c>
      <c r="F73" s="21">
        <f t="shared" si="11"/>
      </c>
      <c r="G73" s="21">
        <f t="shared" si="12"/>
      </c>
      <c r="H73" s="21">
        <f t="shared" si="13"/>
      </c>
    </row>
    <row r="74" spans="2:8" ht="15">
      <c r="B74" s="6">
        <f t="shared" si="8"/>
      </c>
      <c r="C74" s="21">
        <f t="shared" si="9"/>
      </c>
      <c r="D74" s="21">
        <f t="shared" si="10"/>
      </c>
      <c r="E74" s="21">
        <f t="shared" si="7"/>
      </c>
      <c r="F74" s="21">
        <f t="shared" si="11"/>
      </c>
      <c r="G74" s="21">
        <f t="shared" si="12"/>
      </c>
      <c r="H74" s="21">
        <f t="shared" si="13"/>
      </c>
    </row>
    <row r="75" spans="2:8" ht="15">
      <c r="B75" s="6">
        <f t="shared" si="8"/>
      </c>
      <c r="C75" s="21">
        <f t="shared" si="9"/>
      </c>
      <c r="D75" s="21">
        <f t="shared" si="10"/>
      </c>
      <c r="E75" s="21">
        <f t="shared" si="7"/>
      </c>
      <c r="F75" s="21">
        <f t="shared" si="11"/>
      </c>
      <c r="G75" s="21">
        <f t="shared" si="12"/>
      </c>
      <c r="H75" s="21">
        <f t="shared" si="13"/>
      </c>
    </row>
    <row r="76" spans="2:8" ht="15">
      <c r="B76" s="6">
        <f t="shared" si="8"/>
      </c>
      <c r="C76" s="21">
        <f t="shared" si="9"/>
      </c>
      <c r="D76" s="21">
        <f t="shared" si="10"/>
      </c>
      <c r="E76" s="21">
        <f t="shared" si="7"/>
      </c>
      <c r="F76" s="21">
        <f t="shared" si="11"/>
      </c>
      <c r="G76" s="21">
        <f t="shared" si="12"/>
      </c>
      <c r="H76" s="21">
        <f t="shared" si="13"/>
      </c>
    </row>
    <row r="77" spans="2:8" ht="15">
      <c r="B77" s="6">
        <f t="shared" si="8"/>
      </c>
      <c r="C77" s="21">
        <f t="shared" si="9"/>
      </c>
      <c r="D77" s="21">
        <f t="shared" si="10"/>
      </c>
      <c r="E77" s="21">
        <f t="shared" si="7"/>
      </c>
      <c r="F77" s="21">
        <f t="shared" si="11"/>
      </c>
      <c r="G77" s="21">
        <f t="shared" si="12"/>
      </c>
      <c r="H77" s="21">
        <f t="shared" si="13"/>
      </c>
    </row>
    <row r="78" spans="2:8" ht="15">
      <c r="B78" s="6">
        <f t="shared" si="8"/>
      </c>
      <c r="C78" s="21">
        <f t="shared" si="9"/>
      </c>
      <c r="D78" s="21">
        <f t="shared" si="10"/>
      </c>
      <c r="E78" s="21">
        <f t="shared" si="7"/>
      </c>
      <c r="F78" s="21">
        <f t="shared" si="11"/>
      </c>
      <c r="G78" s="21">
        <f t="shared" si="12"/>
      </c>
      <c r="H78" s="21">
        <f t="shared" si="13"/>
      </c>
    </row>
    <row r="79" spans="2:8" ht="15">
      <c r="B79" s="6">
        <f t="shared" si="8"/>
      </c>
      <c r="C79" s="21">
        <f t="shared" si="9"/>
      </c>
      <c r="D79" s="21">
        <f t="shared" si="10"/>
      </c>
      <c r="E79" s="21">
        <f t="shared" si="7"/>
      </c>
      <c r="F79" s="21">
        <f t="shared" si="11"/>
      </c>
      <c r="G79" s="21">
        <f t="shared" si="12"/>
      </c>
      <c r="H79" s="21">
        <f t="shared" si="13"/>
      </c>
    </row>
    <row r="80" spans="2:8" ht="15">
      <c r="B80" s="6">
        <f t="shared" si="8"/>
      </c>
      <c r="C80" s="21">
        <f t="shared" si="9"/>
      </c>
      <c r="D80" s="21">
        <f t="shared" si="10"/>
      </c>
      <c r="E80" s="21">
        <f t="shared" si="7"/>
      </c>
      <c r="F80" s="21">
        <f t="shared" si="11"/>
      </c>
      <c r="G80" s="21">
        <f t="shared" si="12"/>
      </c>
      <c r="H80" s="21">
        <f t="shared" si="13"/>
      </c>
    </row>
    <row r="81" spans="2:8" ht="15">
      <c r="B81" s="6">
        <f t="shared" si="8"/>
      </c>
      <c r="C81" s="21">
        <f t="shared" si="9"/>
      </c>
      <c r="D81" s="21">
        <f t="shared" si="10"/>
      </c>
      <c r="E81" s="21">
        <f t="shared" si="7"/>
      </c>
      <c r="F81" s="21">
        <f t="shared" si="11"/>
      </c>
      <c r="G81" s="21">
        <f t="shared" si="12"/>
      </c>
      <c r="H81" s="21">
        <f t="shared" si="13"/>
      </c>
    </row>
    <row r="82" spans="2:8" ht="15">
      <c r="B82" s="6">
        <f t="shared" si="8"/>
      </c>
      <c r="C82" s="21">
        <f t="shared" si="9"/>
      </c>
      <c r="D82" s="21">
        <f t="shared" si="10"/>
      </c>
      <c r="E82" s="21">
        <f t="shared" si="7"/>
      </c>
      <c r="F82" s="21">
        <f t="shared" si="11"/>
      </c>
      <c r="G82" s="21">
        <f t="shared" si="12"/>
      </c>
      <c r="H82" s="21">
        <f t="shared" si="13"/>
      </c>
    </row>
    <row r="83" spans="2:8" ht="15">
      <c r="B83" s="6">
        <f t="shared" si="8"/>
      </c>
      <c r="C83" s="21">
        <f t="shared" si="9"/>
      </c>
      <c r="D83" s="21">
        <f t="shared" si="10"/>
      </c>
      <c r="E83" s="21">
        <f t="shared" si="7"/>
      </c>
      <c r="F83" s="21">
        <f t="shared" si="11"/>
      </c>
      <c r="G83" s="21">
        <f t="shared" si="12"/>
      </c>
      <c r="H83" s="21">
        <f t="shared" si="13"/>
      </c>
    </row>
    <row r="84" spans="2:8" ht="15">
      <c r="B84" s="6">
        <f t="shared" si="8"/>
      </c>
      <c r="C84" s="21">
        <f t="shared" si="9"/>
      </c>
      <c r="D84" s="21">
        <f t="shared" si="10"/>
      </c>
      <c r="E84" s="21">
        <f t="shared" si="7"/>
      </c>
      <c r="F84" s="21">
        <f t="shared" si="11"/>
      </c>
      <c r="G84" s="21">
        <f t="shared" si="12"/>
      </c>
      <c r="H84" s="21">
        <f t="shared" si="13"/>
      </c>
    </row>
    <row r="85" spans="2:8" ht="15">
      <c r="B85" s="6">
        <f t="shared" si="8"/>
      </c>
      <c r="C85" s="21">
        <f t="shared" si="9"/>
      </c>
      <c r="D85" s="21">
        <f t="shared" si="10"/>
      </c>
      <c r="E85" s="21">
        <f t="shared" si="7"/>
      </c>
      <c r="F85" s="21">
        <f t="shared" si="11"/>
      </c>
      <c r="G85" s="21">
        <f t="shared" si="12"/>
      </c>
      <c r="H85" s="21">
        <f t="shared" si="13"/>
      </c>
    </row>
    <row r="86" spans="2:8" ht="15">
      <c r="B86" s="6">
        <f t="shared" si="8"/>
      </c>
      <c r="C86" s="21">
        <f t="shared" si="9"/>
      </c>
      <c r="D86" s="21">
        <f t="shared" si="10"/>
      </c>
      <c r="E86" s="21">
        <f t="shared" si="7"/>
      </c>
      <c r="F86" s="21">
        <f t="shared" si="11"/>
      </c>
      <c r="G86" s="21">
        <f t="shared" si="12"/>
      </c>
      <c r="H86" s="21">
        <f t="shared" si="13"/>
      </c>
    </row>
    <row r="87" spans="2:8" ht="15">
      <c r="B87" s="6">
        <f t="shared" si="8"/>
      </c>
      <c r="C87" s="21">
        <f t="shared" si="9"/>
      </c>
      <c r="D87" s="21">
        <f t="shared" si="10"/>
      </c>
      <c r="E87" s="21">
        <f t="shared" si="7"/>
      </c>
      <c r="F87" s="21">
        <f t="shared" si="11"/>
      </c>
      <c r="G87" s="21">
        <f t="shared" si="12"/>
      </c>
      <c r="H87" s="21">
        <f t="shared" si="13"/>
      </c>
    </row>
    <row r="88" spans="2:8" ht="15">
      <c r="B88" s="6">
        <f t="shared" si="8"/>
      </c>
      <c r="C88" s="21">
        <f t="shared" si="9"/>
      </c>
      <c r="D88" s="21">
        <f t="shared" si="10"/>
      </c>
      <c r="E88" s="21">
        <f t="shared" si="7"/>
      </c>
      <c r="F88" s="21">
        <f t="shared" si="11"/>
      </c>
      <c r="G88" s="21">
        <f t="shared" si="12"/>
      </c>
      <c r="H88" s="21">
        <f t="shared" si="13"/>
      </c>
    </row>
    <row r="89" spans="2:8" ht="15">
      <c r="B89" s="6">
        <f t="shared" si="8"/>
      </c>
      <c r="C89" s="21">
        <f t="shared" si="9"/>
      </c>
      <c r="D89" s="21">
        <f t="shared" si="10"/>
      </c>
      <c r="E89" s="21">
        <f t="shared" si="7"/>
      </c>
      <c r="F89" s="21">
        <f t="shared" si="11"/>
      </c>
      <c r="G89" s="21">
        <f t="shared" si="12"/>
      </c>
      <c r="H89" s="21">
        <f t="shared" si="13"/>
      </c>
    </row>
    <row r="90" spans="2:8" ht="15">
      <c r="B90" s="6">
        <f t="shared" si="8"/>
      </c>
      <c r="C90" s="21">
        <f t="shared" si="9"/>
      </c>
      <c r="D90" s="21">
        <f t="shared" si="10"/>
      </c>
      <c r="E90" s="21">
        <f t="shared" si="7"/>
      </c>
      <c r="F90" s="21">
        <f t="shared" si="11"/>
      </c>
      <c r="G90" s="21">
        <f t="shared" si="12"/>
      </c>
      <c r="H90" s="21">
        <f t="shared" si="13"/>
      </c>
    </row>
    <row r="91" spans="2:8" ht="15">
      <c r="B91" s="6">
        <f t="shared" si="8"/>
      </c>
      <c r="C91" s="21">
        <f t="shared" si="9"/>
      </c>
      <c r="D91" s="21">
        <f t="shared" si="10"/>
      </c>
      <c r="E91" s="21">
        <f t="shared" si="7"/>
      </c>
      <c r="F91" s="21">
        <f t="shared" si="11"/>
      </c>
      <c r="G91" s="21">
        <f t="shared" si="12"/>
      </c>
      <c r="H91" s="21">
        <f t="shared" si="13"/>
      </c>
    </row>
    <row r="92" spans="2:8" ht="15">
      <c r="B92" s="6">
        <f t="shared" si="8"/>
      </c>
      <c r="C92" s="21">
        <f t="shared" si="9"/>
      </c>
      <c r="D92" s="21">
        <f t="shared" si="10"/>
      </c>
      <c r="E92" s="21">
        <f t="shared" si="7"/>
      </c>
      <c r="F92" s="21">
        <f t="shared" si="11"/>
      </c>
      <c r="G92" s="21">
        <f t="shared" si="12"/>
      </c>
      <c r="H92" s="21">
        <f t="shared" si="13"/>
      </c>
    </row>
    <row r="93" spans="2:8" ht="15">
      <c r="B93" s="6">
        <f t="shared" si="8"/>
      </c>
      <c r="C93" s="21">
        <f t="shared" si="9"/>
      </c>
      <c r="D93" s="21">
        <f t="shared" si="10"/>
      </c>
      <c r="E93" s="21">
        <f t="shared" si="7"/>
      </c>
      <c r="F93" s="21">
        <f t="shared" si="11"/>
      </c>
      <c r="G93" s="21">
        <f t="shared" si="12"/>
      </c>
      <c r="H93" s="21">
        <f t="shared" si="13"/>
      </c>
    </row>
    <row r="94" spans="2:8" ht="15">
      <c r="B94" s="6">
        <f t="shared" si="8"/>
      </c>
      <c r="C94" s="21">
        <f t="shared" si="9"/>
      </c>
      <c r="D94" s="21">
        <f t="shared" si="10"/>
      </c>
      <c r="E94" s="21">
        <f t="shared" si="7"/>
      </c>
      <c r="F94" s="21">
        <f t="shared" si="11"/>
      </c>
      <c r="G94" s="21">
        <f t="shared" si="12"/>
      </c>
      <c r="H94" s="21">
        <f t="shared" si="13"/>
      </c>
    </row>
    <row r="95" spans="2:8" ht="15">
      <c r="B95" s="6">
        <f t="shared" si="8"/>
      </c>
      <c r="C95" s="21">
        <f t="shared" si="9"/>
      </c>
      <c r="D95" s="21">
        <f t="shared" si="10"/>
      </c>
      <c r="E95" s="21">
        <f t="shared" si="7"/>
      </c>
      <c r="F95" s="21">
        <f t="shared" si="11"/>
      </c>
      <c r="G95" s="21">
        <f t="shared" si="12"/>
      </c>
      <c r="H95" s="21">
        <f t="shared" si="13"/>
      </c>
    </row>
    <row r="96" spans="2:8" ht="15">
      <c r="B96" s="6">
        <f t="shared" si="8"/>
      </c>
      <c r="C96" s="21">
        <f t="shared" si="9"/>
      </c>
      <c r="D96" s="21">
        <f t="shared" si="10"/>
      </c>
      <c r="E96" s="21">
        <f t="shared" si="7"/>
      </c>
      <c r="F96" s="21">
        <f t="shared" si="11"/>
      </c>
      <c r="G96" s="21">
        <f t="shared" si="12"/>
      </c>
      <c r="H96" s="21">
        <f t="shared" si="13"/>
      </c>
    </row>
    <row r="97" spans="2:8" ht="15">
      <c r="B97" s="6">
        <f t="shared" si="8"/>
      </c>
      <c r="C97" s="21">
        <f t="shared" si="9"/>
      </c>
      <c r="D97" s="21">
        <f t="shared" si="10"/>
      </c>
      <c r="E97" s="21">
        <f t="shared" si="7"/>
      </c>
      <c r="F97" s="21">
        <f t="shared" si="11"/>
      </c>
      <c r="G97" s="21">
        <f t="shared" si="12"/>
      </c>
      <c r="H97" s="21">
        <f t="shared" si="13"/>
      </c>
    </row>
    <row r="98" spans="2:8" ht="15">
      <c r="B98" s="6">
        <f t="shared" si="8"/>
      </c>
      <c r="C98" s="21">
        <f t="shared" si="9"/>
      </c>
      <c r="D98" s="21">
        <f t="shared" si="10"/>
      </c>
      <c r="E98" s="21">
        <f t="shared" si="7"/>
      </c>
      <c r="F98" s="21">
        <f t="shared" si="11"/>
      </c>
      <c r="G98" s="21">
        <f t="shared" si="12"/>
      </c>
      <c r="H98" s="21">
        <f t="shared" si="13"/>
      </c>
    </row>
    <row r="99" spans="2:8" ht="15">
      <c r="B99" s="6">
        <f t="shared" si="8"/>
      </c>
      <c r="C99" s="21">
        <f t="shared" si="9"/>
      </c>
      <c r="D99" s="21">
        <f t="shared" si="10"/>
      </c>
      <c r="E99" s="21">
        <f t="shared" si="7"/>
      </c>
      <c r="F99" s="21">
        <f t="shared" si="11"/>
      </c>
      <c r="G99" s="21">
        <f t="shared" si="12"/>
      </c>
      <c r="H99" s="21">
        <f t="shared" si="13"/>
      </c>
    </row>
    <row r="100" spans="2:8" ht="15">
      <c r="B100" s="6">
        <f t="shared" si="8"/>
      </c>
      <c r="C100" s="21">
        <f t="shared" si="9"/>
      </c>
      <c r="D100" s="21">
        <f t="shared" si="10"/>
      </c>
      <c r="E100" s="21">
        <f t="shared" si="7"/>
      </c>
      <c r="F100" s="21">
        <f t="shared" si="11"/>
      </c>
      <c r="G100" s="21">
        <f t="shared" si="12"/>
      </c>
      <c r="H100" s="21">
        <f t="shared" si="13"/>
      </c>
    </row>
    <row r="101" spans="2:8" ht="15">
      <c r="B101" s="6">
        <f t="shared" si="8"/>
      </c>
      <c r="C101" s="21">
        <f t="shared" si="9"/>
      </c>
      <c r="D101" s="21">
        <f t="shared" si="10"/>
      </c>
      <c r="E101" s="21">
        <f t="shared" si="7"/>
      </c>
      <c r="F101" s="21">
        <f t="shared" si="11"/>
      </c>
      <c r="G101" s="21">
        <f t="shared" si="12"/>
      </c>
      <c r="H101" s="21">
        <f t="shared" si="13"/>
      </c>
    </row>
    <row r="102" spans="2:8" ht="15">
      <c r="B102" s="6">
        <f t="shared" si="8"/>
      </c>
      <c r="C102" s="21">
        <f t="shared" si="9"/>
      </c>
      <c r="D102" s="21">
        <f t="shared" si="10"/>
      </c>
      <c r="E102" s="21">
        <f t="shared" si="7"/>
      </c>
      <c r="F102" s="21">
        <f t="shared" si="11"/>
      </c>
      <c r="G102" s="21">
        <f t="shared" si="12"/>
      </c>
      <c r="H102" s="21">
        <f t="shared" si="13"/>
      </c>
    </row>
    <row r="103" spans="2:8" ht="15">
      <c r="B103" s="6">
        <f t="shared" si="8"/>
      </c>
      <c r="C103" s="21">
        <f t="shared" si="9"/>
      </c>
      <c r="D103" s="21">
        <f t="shared" si="10"/>
      </c>
      <c r="E103" s="21">
        <f t="shared" si="7"/>
      </c>
      <c r="F103" s="21">
        <f t="shared" si="11"/>
      </c>
      <c r="G103" s="21">
        <f t="shared" si="12"/>
      </c>
      <c r="H103" s="21">
        <f t="shared" si="13"/>
      </c>
    </row>
    <row r="104" spans="2:8" ht="15">
      <c r="B104" s="6">
        <f t="shared" si="8"/>
      </c>
      <c r="C104" s="21">
        <f t="shared" si="9"/>
      </c>
      <c r="D104" s="21">
        <f t="shared" si="10"/>
      </c>
      <c r="E104" s="21">
        <f t="shared" si="7"/>
      </c>
      <c r="F104" s="21">
        <f t="shared" si="11"/>
      </c>
      <c r="G104" s="21">
        <f t="shared" si="12"/>
      </c>
      <c r="H104" s="21">
        <f t="shared" si="13"/>
      </c>
    </row>
    <row r="105" spans="2:8" ht="15">
      <c r="B105" s="6">
        <f t="shared" si="8"/>
      </c>
      <c r="C105" s="21">
        <f t="shared" si="9"/>
      </c>
      <c r="D105" s="21">
        <f t="shared" si="10"/>
      </c>
      <c r="E105" s="21">
        <f t="shared" si="7"/>
      </c>
      <c r="F105" s="21">
        <f t="shared" si="11"/>
      </c>
      <c r="G105" s="21">
        <f t="shared" si="12"/>
      </c>
      <c r="H105" s="21">
        <f t="shared" si="13"/>
      </c>
    </row>
    <row r="106" spans="2:8" ht="15">
      <c r="B106" s="6">
        <f t="shared" si="8"/>
      </c>
      <c r="C106" s="21">
        <f t="shared" si="9"/>
      </c>
      <c r="D106" s="21">
        <f t="shared" si="10"/>
      </c>
      <c r="E106" s="21">
        <f t="shared" si="7"/>
      </c>
      <c r="F106" s="21">
        <f t="shared" si="11"/>
      </c>
      <c r="G106" s="21">
        <f t="shared" si="12"/>
      </c>
      <c r="H106" s="21">
        <f t="shared" si="13"/>
      </c>
    </row>
    <row r="107" spans="2:8" ht="15">
      <c r="B107" s="6">
        <f t="shared" si="8"/>
      </c>
      <c r="C107" s="21">
        <f t="shared" si="9"/>
      </c>
      <c r="D107" s="21">
        <f t="shared" si="10"/>
      </c>
      <c r="E107" s="21">
        <f t="shared" si="7"/>
      </c>
      <c r="F107" s="21">
        <f t="shared" si="11"/>
      </c>
      <c r="G107" s="21">
        <f t="shared" si="12"/>
      </c>
      <c r="H107" s="21">
        <f t="shared" si="13"/>
      </c>
    </row>
    <row r="108" spans="2:8" ht="15">
      <c r="B108" s="6">
        <f t="shared" si="8"/>
      </c>
      <c r="C108" s="21">
        <f t="shared" si="9"/>
      </c>
      <c r="D108" s="21">
        <f t="shared" si="10"/>
      </c>
      <c r="E108" s="21">
        <f t="shared" si="7"/>
      </c>
      <c r="F108" s="21">
        <f t="shared" si="11"/>
      </c>
      <c r="G108" s="21">
        <f t="shared" si="12"/>
      </c>
      <c r="H108" s="21">
        <f t="shared" si="13"/>
      </c>
    </row>
    <row r="109" spans="2:8" ht="15">
      <c r="B109" s="6">
        <f t="shared" si="8"/>
      </c>
      <c r="C109" s="21">
        <f t="shared" si="9"/>
      </c>
      <c r="D109" s="21">
        <f t="shared" si="10"/>
      </c>
      <c r="E109" s="21">
        <f t="shared" si="7"/>
      </c>
      <c r="F109" s="21">
        <f t="shared" si="11"/>
      </c>
      <c r="G109" s="21">
        <f t="shared" si="12"/>
      </c>
      <c r="H109" s="21">
        <f t="shared" si="13"/>
      </c>
    </row>
    <row r="110" spans="2:8" ht="15">
      <c r="B110" s="6">
        <f t="shared" si="8"/>
      </c>
      <c r="C110" s="21">
        <f t="shared" si="9"/>
      </c>
      <c r="D110" s="21">
        <f t="shared" si="10"/>
      </c>
      <c r="E110" s="21">
        <f t="shared" si="7"/>
      </c>
      <c r="F110" s="21">
        <f t="shared" si="11"/>
      </c>
      <c r="G110" s="21">
        <f t="shared" si="12"/>
      </c>
      <c r="H110" s="21">
        <f t="shared" si="13"/>
      </c>
    </row>
    <row r="111" spans="2:8" ht="15">
      <c r="B111" s="6">
        <f t="shared" si="8"/>
      </c>
      <c r="C111" s="21">
        <f t="shared" si="9"/>
      </c>
      <c r="D111" s="21">
        <f t="shared" si="10"/>
      </c>
      <c r="E111" s="21">
        <f t="shared" si="7"/>
      </c>
      <c r="F111" s="21">
        <f t="shared" si="11"/>
      </c>
      <c r="G111" s="21">
        <f t="shared" si="12"/>
      </c>
      <c r="H111" s="21">
        <f t="shared" si="13"/>
      </c>
    </row>
    <row r="112" spans="2:8" ht="15">
      <c r="B112" s="6">
        <f t="shared" si="8"/>
      </c>
      <c r="C112" s="21">
        <f t="shared" si="9"/>
      </c>
      <c r="D112" s="21">
        <f t="shared" si="10"/>
      </c>
      <c r="E112" s="21">
        <f t="shared" si="7"/>
      </c>
      <c r="F112" s="21">
        <f t="shared" si="11"/>
      </c>
      <c r="G112" s="21">
        <f t="shared" si="12"/>
      </c>
      <c r="H112" s="21">
        <f t="shared" si="13"/>
      </c>
    </row>
    <row r="113" spans="2:8" ht="15">
      <c r="B113" s="6">
        <f t="shared" si="8"/>
      </c>
      <c r="C113" s="21">
        <f t="shared" si="9"/>
      </c>
      <c r="D113" s="21">
        <f t="shared" si="10"/>
      </c>
      <c r="E113" s="21">
        <f t="shared" si="7"/>
      </c>
      <c r="F113" s="21">
        <f t="shared" si="11"/>
      </c>
      <c r="G113" s="21">
        <f t="shared" si="12"/>
      </c>
      <c r="H113" s="21">
        <f t="shared" si="13"/>
      </c>
    </row>
    <row r="114" spans="2:8" ht="15">
      <c r="B114" s="6">
        <f t="shared" si="8"/>
      </c>
      <c r="C114" s="21">
        <f t="shared" si="9"/>
      </c>
      <c r="D114" s="21">
        <f t="shared" si="10"/>
      </c>
      <c r="E114" s="21">
        <f t="shared" si="7"/>
      </c>
      <c r="F114" s="21">
        <f t="shared" si="11"/>
      </c>
      <c r="G114" s="21">
        <f t="shared" si="12"/>
      </c>
      <c r="H114" s="21">
        <f t="shared" si="13"/>
      </c>
    </row>
    <row r="115" spans="2:8" ht="15">
      <c r="B115" s="6">
        <f t="shared" si="8"/>
      </c>
      <c r="C115" s="21">
        <f t="shared" si="9"/>
      </c>
      <c r="D115" s="21">
        <f t="shared" si="10"/>
      </c>
      <c r="E115" s="21">
        <f t="shared" si="7"/>
      </c>
      <c r="F115" s="21">
        <f t="shared" si="11"/>
      </c>
      <c r="G115" s="21">
        <f t="shared" si="12"/>
      </c>
      <c r="H115" s="21">
        <f t="shared" si="13"/>
      </c>
    </row>
    <row r="116" spans="2:8" ht="15">
      <c r="B116" s="6">
        <f t="shared" si="8"/>
      </c>
      <c r="C116" s="21">
        <f t="shared" si="9"/>
      </c>
      <c r="D116" s="21">
        <f t="shared" si="10"/>
      </c>
      <c r="E116" s="21">
        <f t="shared" si="7"/>
      </c>
      <c r="F116" s="21">
        <f t="shared" si="11"/>
      </c>
      <c r="G116" s="21">
        <f t="shared" si="12"/>
      </c>
      <c r="H116" s="21">
        <f t="shared" si="13"/>
      </c>
    </row>
    <row r="117" spans="2:8" ht="15">
      <c r="B117" s="6">
        <f t="shared" si="8"/>
      </c>
      <c r="C117" s="21">
        <f t="shared" si="9"/>
      </c>
      <c r="D117" s="21">
        <f t="shared" si="10"/>
      </c>
      <c r="E117" s="21">
        <f t="shared" si="7"/>
      </c>
      <c r="F117" s="21">
        <f t="shared" si="11"/>
      </c>
      <c r="G117" s="21">
        <f t="shared" si="12"/>
      </c>
      <c r="H117" s="21">
        <f t="shared" si="13"/>
      </c>
    </row>
    <row r="118" spans="2:8" ht="15">
      <c r="B118" s="6">
        <f t="shared" si="8"/>
      </c>
      <c r="C118" s="21">
        <f t="shared" si="9"/>
      </c>
      <c r="D118" s="21">
        <f t="shared" si="10"/>
      </c>
      <c r="E118" s="21">
        <f t="shared" si="7"/>
      </c>
      <c r="F118" s="21">
        <f t="shared" si="11"/>
      </c>
      <c r="G118" s="21">
        <f t="shared" si="12"/>
      </c>
      <c r="H118" s="21">
        <f t="shared" si="13"/>
      </c>
    </row>
    <row r="119" spans="2:8" ht="15">
      <c r="B119" s="6">
        <f t="shared" si="8"/>
      </c>
      <c r="C119" s="21">
        <f t="shared" si="9"/>
      </c>
      <c r="D119" s="21">
        <f t="shared" si="10"/>
      </c>
      <c r="E119" s="21">
        <f t="shared" si="7"/>
      </c>
      <c r="F119" s="21">
        <f t="shared" si="11"/>
      </c>
      <c r="G119" s="21">
        <f t="shared" si="12"/>
      </c>
      <c r="H119" s="21">
        <f t="shared" si="13"/>
      </c>
    </row>
    <row r="120" spans="2:8" ht="15">
      <c r="B120" s="6">
        <f t="shared" si="8"/>
      </c>
      <c r="C120" s="21">
        <f t="shared" si="9"/>
      </c>
      <c r="D120" s="21">
        <f t="shared" si="10"/>
      </c>
      <c r="E120" s="21">
        <f t="shared" si="7"/>
      </c>
      <c r="F120" s="21">
        <f t="shared" si="11"/>
      </c>
      <c r="G120" s="21">
        <f t="shared" si="12"/>
      </c>
      <c r="H120" s="21">
        <f t="shared" si="13"/>
      </c>
    </row>
    <row r="121" spans="2:8" ht="15">
      <c r="B121" s="6">
        <f t="shared" si="8"/>
      </c>
      <c r="C121" s="21">
        <f t="shared" si="9"/>
      </c>
      <c r="D121" s="21">
        <f t="shared" si="10"/>
      </c>
      <c r="E121" s="21">
        <f t="shared" si="7"/>
      </c>
      <c r="F121" s="21">
        <f t="shared" si="11"/>
      </c>
      <c r="G121" s="21">
        <f t="shared" si="12"/>
      </c>
      <c r="H121" s="21">
        <f t="shared" si="13"/>
      </c>
    </row>
    <row r="122" spans="2:8" ht="15">
      <c r="B122" s="6">
        <f t="shared" si="8"/>
      </c>
      <c r="C122" s="21">
        <f t="shared" si="9"/>
      </c>
      <c r="D122" s="21">
        <f t="shared" si="10"/>
      </c>
      <c r="E122" s="21">
        <f t="shared" si="7"/>
      </c>
      <c r="F122" s="21">
        <f t="shared" si="11"/>
      </c>
      <c r="G122" s="21">
        <f t="shared" si="12"/>
      </c>
      <c r="H122" s="21">
        <f t="shared" si="13"/>
      </c>
    </row>
    <row r="123" spans="2:8" ht="15">
      <c r="B123" s="6">
        <f t="shared" si="8"/>
      </c>
      <c r="C123" s="21">
        <f t="shared" si="9"/>
      </c>
      <c r="D123" s="21">
        <f t="shared" si="10"/>
      </c>
      <c r="E123" s="21">
        <f t="shared" si="7"/>
      </c>
      <c r="F123" s="21">
        <f t="shared" si="11"/>
      </c>
      <c r="G123" s="21">
        <f t="shared" si="12"/>
      </c>
      <c r="H123" s="21">
        <f t="shared" si="13"/>
      </c>
    </row>
    <row r="124" spans="2:8" ht="15">
      <c r="B124" s="6">
        <f t="shared" si="8"/>
      </c>
      <c r="C124" s="21">
        <f t="shared" si="9"/>
      </c>
      <c r="D124" s="21">
        <f t="shared" si="10"/>
      </c>
      <c r="E124" s="21">
        <f t="shared" si="7"/>
      </c>
      <c r="F124" s="21">
        <f t="shared" si="11"/>
      </c>
      <c r="G124" s="21">
        <f t="shared" si="12"/>
      </c>
      <c r="H124" s="21">
        <f t="shared" si="13"/>
      </c>
    </row>
    <row r="125" spans="2:8" ht="15">
      <c r="B125" s="6">
        <f t="shared" si="8"/>
      </c>
      <c r="C125" s="21">
        <f t="shared" si="9"/>
      </c>
      <c r="D125" s="21">
        <f t="shared" si="10"/>
      </c>
      <c r="E125" s="21">
        <f t="shared" si="7"/>
      </c>
      <c r="F125" s="21">
        <f t="shared" si="11"/>
      </c>
      <c r="G125" s="21">
        <f t="shared" si="12"/>
      </c>
      <c r="H125" s="21">
        <f t="shared" si="13"/>
      </c>
    </row>
    <row r="126" spans="2:8" ht="15">
      <c r="B126" s="6">
        <f t="shared" si="8"/>
      </c>
      <c r="C126" s="21">
        <f t="shared" si="9"/>
      </c>
      <c r="D126" s="21">
        <f t="shared" si="10"/>
      </c>
      <c r="E126" s="21">
        <f t="shared" si="7"/>
      </c>
      <c r="F126" s="21">
        <f t="shared" si="11"/>
      </c>
      <c r="G126" s="21">
        <f t="shared" si="12"/>
      </c>
      <c r="H126" s="21">
        <f t="shared" si="13"/>
      </c>
    </row>
    <row r="127" spans="2:8" ht="15">
      <c r="B127" s="6">
        <f t="shared" si="8"/>
      </c>
      <c r="C127" s="21">
        <f t="shared" si="9"/>
      </c>
      <c r="D127" s="21">
        <f t="shared" si="10"/>
      </c>
      <c r="E127" s="21">
        <f t="shared" si="7"/>
      </c>
      <c r="F127" s="21">
        <f t="shared" si="11"/>
      </c>
      <c r="G127" s="21">
        <f t="shared" si="12"/>
      </c>
      <c r="H127" s="21">
        <f t="shared" si="13"/>
      </c>
    </row>
    <row r="128" spans="2:8" ht="15">
      <c r="B128" s="6">
        <f t="shared" si="8"/>
      </c>
      <c r="C128" s="21">
        <f t="shared" si="9"/>
      </c>
      <c r="D128" s="21">
        <f t="shared" si="10"/>
      </c>
      <c r="E128" s="21">
        <f t="shared" si="7"/>
      </c>
      <c r="F128" s="21">
        <f t="shared" si="11"/>
      </c>
      <c r="G128" s="21">
        <f t="shared" si="12"/>
      </c>
      <c r="H128" s="21">
        <f t="shared" si="13"/>
      </c>
    </row>
    <row r="129" spans="2:8" ht="15">
      <c r="B129" s="6">
        <f t="shared" si="8"/>
      </c>
      <c r="C129" s="21">
        <f t="shared" si="9"/>
      </c>
      <c r="D129" s="21">
        <f t="shared" si="10"/>
      </c>
      <c r="E129" s="21">
        <f t="shared" si="7"/>
      </c>
      <c r="F129" s="21">
        <f t="shared" si="11"/>
      </c>
      <c r="G129" s="21">
        <f t="shared" si="12"/>
      </c>
      <c r="H129" s="21">
        <f t="shared" si="13"/>
      </c>
    </row>
    <row r="130" spans="2:8" ht="15">
      <c r="B130" s="6">
        <f t="shared" si="8"/>
      </c>
      <c r="C130" s="21">
        <f t="shared" si="9"/>
      </c>
      <c r="D130" s="21">
        <f t="shared" si="10"/>
      </c>
      <c r="E130" s="21">
        <f t="shared" si="7"/>
      </c>
      <c r="F130" s="21">
        <f t="shared" si="11"/>
      </c>
      <c r="G130" s="21">
        <f t="shared" si="12"/>
      </c>
      <c r="H130" s="21">
        <f t="shared" si="13"/>
      </c>
    </row>
    <row r="131" spans="2:8" ht="15">
      <c r="B131" s="6">
        <f t="shared" si="8"/>
      </c>
      <c r="C131" s="21">
        <f t="shared" si="9"/>
      </c>
      <c r="D131" s="21">
        <f t="shared" si="10"/>
      </c>
      <c r="E131" s="21">
        <f t="shared" si="7"/>
      </c>
      <c r="F131" s="21">
        <f t="shared" si="11"/>
      </c>
      <c r="G131" s="21">
        <f t="shared" si="12"/>
      </c>
      <c r="H131" s="21">
        <f t="shared" si="13"/>
      </c>
    </row>
    <row r="132" spans="2:8" ht="15">
      <c r="B132" s="6">
        <f t="shared" si="8"/>
      </c>
      <c r="C132" s="21">
        <f t="shared" si="9"/>
      </c>
      <c r="D132" s="21">
        <f t="shared" si="10"/>
      </c>
      <c r="E132" s="21">
        <f t="shared" si="7"/>
      </c>
      <c r="F132" s="21">
        <f t="shared" si="11"/>
      </c>
      <c r="G132" s="21">
        <f t="shared" si="12"/>
      </c>
      <c r="H132" s="21">
        <f t="shared" si="13"/>
      </c>
    </row>
    <row r="133" spans="2:8" ht="15">
      <c r="B133" s="6">
        <f t="shared" si="8"/>
      </c>
      <c r="C133" s="21">
        <f t="shared" si="9"/>
      </c>
      <c r="D133" s="21">
        <f t="shared" si="10"/>
      </c>
      <c r="E133" s="21">
        <f t="shared" si="7"/>
      </c>
      <c r="F133" s="21">
        <f t="shared" si="11"/>
      </c>
      <c r="G133" s="21">
        <f t="shared" si="12"/>
      </c>
      <c r="H133" s="21">
        <f t="shared" si="13"/>
      </c>
    </row>
    <row r="134" spans="2:8" ht="15">
      <c r="B134" s="6">
        <f t="shared" si="8"/>
      </c>
      <c r="C134" s="21">
        <f t="shared" si="9"/>
      </c>
      <c r="D134" s="21">
        <f t="shared" si="10"/>
      </c>
      <c r="E134" s="21">
        <f t="shared" si="7"/>
      </c>
      <c r="F134" s="21">
        <f t="shared" si="11"/>
      </c>
      <c r="G134" s="21">
        <f t="shared" si="12"/>
      </c>
      <c r="H134" s="21">
        <f t="shared" si="13"/>
      </c>
    </row>
    <row r="135" spans="2:8" ht="15">
      <c r="B135" s="6">
        <f t="shared" si="8"/>
      </c>
      <c r="C135" s="21">
        <f t="shared" si="9"/>
      </c>
      <c r="D135" s="21">
        <f t="shared" si="10"/>
      </c>
      <c r="E135" s="21">
        <f aca="true" t="shared" si="14" ref="E135:E145">IF(C135&lt;&gt;"",C135-D135,"")</f>
      </c>
      <c r="F135" s="21">
        <f t="shared" si="11"/>
      </c>
      <c r="G135" s="21">
        <f t="shared" si="12"/>
      </c>
      <c r="H135" s="21">
        <f t="shared" si="13"/>
      </c>
    </row>
    <row r="136" spans="2:8" ht="15">
      <c r="B136" s="6">
        <f aca="true" t="shared" si="15" ref="B136:B145">IF(B135&lt;$F$4,B135+1,"")</f>
      </c>
      <c r="C136" s="21">
        <f aca="true" t="shared" si="16" ref="C136:C145">IF(B136&lt;&gt;"",-PMT($C$4,$F$4,$C$2),"")</f>
      </c>
      <c r="D136" s="21">
        <f aca="true" t="shared" si="17" ref="D136:D145">IF(C136&lt;&gt;"",F135*$C$4,"")</f>
      </c>
      <c r="E136" s="21">
        <f t="shared" si="14"/>
      </c>
      <c r="F136" s="21">
        <f aca="true" t="shared" si="18" ref="F136:F145">IF(C136&lt;&gt;"",F135-E136,"")</f>
      </c>
      <c r="G136" s="21">
        <f aca="true" t="shared" si="19" ref="G136:G145">IF(C136&lt;&gt;"",D136+G135,"")</f>
      </c>
      <c r="H136" s="21">
        <f aca="true" t="shared" si="20" ref="H136:H145">IF(B136="","",E136+H135)</f>
      </c>
    </row>
    <row r="137" spans="2:8" ht="15">
      <c r="B137" s="6">
        <f t="shared" si="15"/>
      </c>
      <c r="C137" s="21">
        <f t="shared" si="16"/>
      </c>
      <c r="D137" s="21">
        <f t="shared" si="17"/>
      </c>
      <c r="E137" s="21">
        <f t="shared" si="14"/>
      </c>
      <c r="F137" s="21">
        <f t="shared" si="18"/>
      </c>
      <c r="G137" s="21">
        <f t="shared" si="19"/>
      </c>
      <c r="H137" s="21">
        <f t="shared" si="20"/>
      </c>
    </row>
    <row r="138" spans="2:8" ht="15">
      <c r="B138" s="6">
        <f t="shared" si="15"/>
      </c>
      <c r="C138" s="21">
        <f t="shared" si="16"/>
      </c>
      <c r="D138" s="21">
        <f t="shared" si="17"/>
      </c>
      <c r="E138" s="21">
        <f t="shared" si="14"/>
      </c>
      <c r="F138" s="21">
        <f t="shared" si="18"/>
      </c>
      <c r="G138" s="21">
        <f t="shared" si="19"/>
      </c>
      <c r="H138" s="21">
        <f t="shared" si="20"/>
      </c>
    </row>
    <row r="139" spans="2:8" ht="15">
      <c r="B139" s="6">
        <f t="shared" si="15"/>
      </c>
      <c r="C139" s="21">
        <f t="shared" si="16"/>
      </c>
      <c r="D139" s="21">
        <f t="shared" si="17"/>
      </c>
      <c r="E139" s="21">
        <f t="shared" si="14"/>
      </c>
      <c r="F139" s="21">
        <f t="shared" si="18"/>
      </c>
      <c r="G139" s="21">
        <f t="shared" si="19"/>
      </c>
      <c r="H139" s="21">
        <f t="shared" si="20"/>
      </c>
    </row>
    <row r="140" spans="2:8" ht="15">
      <c r="B140" s="6">
        <f t="shared" si="15"/>
      </c>
      <c r="C140" s="21">
        <f t="shared" si="16"/>
      </c>
      <c r="D140" s="21">
        <f t="shared" si="17"/>
      </c>
      <c r="E140" s="21">
        <f t="shared" si="14"/>
      </c>
      <c r="F140" s="21">
        <f t="shared" si="18"/>
      </c>
      <c r="G140" s="21">
        <f t="shared" si="19"/>
      </c>
      <c r="H140" s="21">
        <f t="shared" si="20"/>
      </c>
    </row>
    <row r="141" spans="2:8" ht="15">
      <c r="B141" s="6">
        <f t="shared" si="15"/>
      </c>
      <c r="C141" s="21">
        <f t="shared" si="16"/>
      </c>
      <c r="D141" s="21">
        <f t="shared" si="17"/>
      </c>
      <c r="E141" s="21">
        <f t="shared" si="14"/>
      </c>
      <c r="F141" s="21">
        <f t="shared" si="18"/>
      </c>
      <c r="G141" s="21">
        <f t="shared" si="19"/>
      </c>
      <c r="H141" s="21">
        <f t="shared" si="20"/>
      </c>
    </row>
    <row r="142" spans="2:8" ht="15">
      <c r="B142" s="6">
        <f t="shared" si="15"/>
      </c>
      <c r="C142" s="21">
        <f t="shared" si="16"/>
      </c>
      <c r="D142" s="21">
        <f t="shared" si="17"/>
      </c>
      <c r="E142" s="21">
        <f t="shared" si="14"/>
      </c>
      <c r="F142" s="21">
        <f t="shared" si="18"/>
      </c>
      <c r="G142" s="21">
        <f t="shared" si="19"/>
      </c>
      <c r="H142" s="21">
        <f t="shared" si="20"/>
      </c>
    </row>
    <row r="143" spans="2:8" ht="15">
      <c r="B143" s="6">
        <f t="shared" si="15"/>
      </c>
      <c r="C143" s="21">
        <f t="shared" si="16"/>
      </c>
      <c r="D143" s="21">
        <f t="shared" si="17"/>
      </c>
      <c r="E143" s="21">
        <f t="shared" si="14"/>
      </c>
      <c r="F143" s="21">
        <f t="shared" si="18"/>
      </c>
      <c r="G143" s="21">
        <f t="shared" si="19"/>
      </c>
      <c r="H143" s="21">
        <f t="shared" si="20"/>
      </c>
    </row>
    <row r="144" spans="2:8" ht="15">
      <c r="B144" s="6">
        <f t="shared" si="15"/>
      </c>
      <c r="C144" s="21">
        <f t="shared" si="16"/>
      </c>
      <c r="D144" s="21">
        <f t="shared" si="17"/>
      </c>
      <c r="E144" s="21">
        <f t="shared" si="14"/>
      </c>
      <c r="F144" s="21">
        <f t="shared" si="18"/>
      </c>
      <c r="G144" s="21">
        <f t="shared" si="19"/>
      </c>
      <c r="H144" s="21">
        <f t="shared" si="20"/>
      </c>
    </row>
    <row r="145" spans="2:8" ht="15">
      <c r="B145" s="6">
        <f t="shared" si="15"/>
      </c>
      <c r="C145" s="21">
        <f t="shared" si="16"/>
      </c>
      <c r="D145" s="21">
        <f t="shared" si="17"/>
      </c>
      <c r="E145" s="21">
        <f t="shared" si="14"/>
      </c>
      <c r="F145" s="21">
        <f t="shared" si="18"/>
      </c>
      <c r="G145" s="21">
        <f t="shared" si="19"/>
      </c>
      <c r="H145" s="21">
        <f t="shared" si="20"/>
      </c>
    </row>
  </sheetData>
  <sheetProtection/>
  <printOptions/>
  <pageMargins left="0.7" right="0.7" top="0.75" bottom="0.75" header="0.3" footer="0.3"/>
  <pageSetup orientation="portrait" paperSize="9" r:id="rId4"/>
  <ignoredErrors>
    <ignoredError sqref="C3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I1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</cols>
  <sheetData>
    <row r="2" spans="2:8" ht="15">
      <c r="B2" s="1" t="s">
        <v>0</v>
      </c>
      <c r="C2" s="13">
        <v>20000</v>
      </c>
      <c r="D2" s="2" t="s">
        <v>12</v>
      </c>
      <c r="E2" s="2"/>
      <c r="F2" s="16">
        <v>5</v>
      </c>
      <c r="G2" s="9" t="s">
        <v>15</v>
      </c>
      <c r="H2" s="10"/>
    </row>
    <row r="3" spans="2:8" ht="15">
      <c r="B3" s="15" t="s">
        <v>13</v>
      </c>
      <c r="C3" s="18">
        <f>E3/10</f>
        <v>4</v>
      </c>
      <c r="D3" s="4" t="s">
        <v>6</v>
      </c>
      <c r="E3" s="4">
        <v>40</v>
      </c>
      <c r="F3" s="17">
        <v>4</v>
      </c>
      <c r="G3" s="11" t="s">
        <v>11</v>
      </c>
      <c r="H3" s="12"/>
    </row>
    <row r="4" spans="2:8" ht="15">
      <c r="B4" s="3" t="s">
        <v>1</v>
      </c>
      <c r="C4" s="5">
        <f>ROUND(((1+C3/100)^(1/F3))-1,H4)</f>
        <v>0.0099</v>
      </c>
      <c r="D4" s="4" t="s">
        <v>5</v>
      </c>
      <c r="E4" s="4"/>
      <c r="F4" s="6">
        <f>F2*F3</f>
        <v>20</v>
      </c>
      <c r="G4" s="22" t="s">
        <v>14</v>
      </c>
      <c r="H4" s="22">
        <v>4</v>
      </c>
    </row>
    <row r="5" spans="2:8" ht="15">
      <c r="B5" s="7" t="s">
        <v>7</v>
      </c>
      <c r="C5" s="8" t="s">
        <v>2</v>
      </c>
      <c r="D5" s="8" t="s">
        <v>3</v>
      </c>
      <c r="E5" s="8" t="s">
        <v>8</v>
      </c>
      <c r="F5" s="8" t="s">
        <v>4</v>
      </c>
      <c r="G5" s="8" t="s">
        <v>9</v>
      </c>
      <c r="H5" s="8" t="s">
        <v>10</v>
      </c>
    </row>
    <row r="6" spans="2:8" ht="15">
      <c r="B6" s="19">
        <v>1</v>
      </c>
      <c r="C6" s="20">
        <f>IF(B6&lt;&gt;"",ROUND(-PMT($C$4,$F$4,$C$2),2),"")</f>
        <v>1107.19</v>
      </c>
      <c r="D6" s="20">
        <f>IF(C6&lt;&gt;"",ROUND(C2*C4,2),"")</f>
        <v>198</v>
      </c>
      <c r="E6" s="20">
        <f>IF(C6&lt;&gt;"",ROUND(C6-D6,2),"")</f>
        <v>909.19</v>
      </c>
      <c r="F6" s="20">
        <f>IF(C6&lt;&gt;"",ROUND(C2-E6,2),"")</f>
        <v>19090.81</v>
      </c>
      <c r="G6" s="20">
        <f>IF(C6&lt;&gt;"",D6,"")</f>
        <v>198</v>
      </c>
      <c r="H6" s="20">
        <f>IF(C6&lt;&gt;"",E6,"")</f>
        <v>909.19</v>
      </c>
    </row>
    <row r="7" spans="2:8" ht="15">
      <c r="B7" s="6">
        <f>IF(B6&lt;$F$4,B6+1,"")</f>
        <v>2</v>
      </c>
      <c r="C7" s="21">
        <f aca="true" t="shared" si="0" ref="C7:C70">IF(B7&lt;&gt;"",ROUND(-PMT($C$4,$F$4,$C$2),2),"")</f>
        <v>1107.19</v>
      </c>
      <c r="D7" s="21">
        <f>IF(C7&lt;&gt;"",ROUND(F6*$C$4,2),"")</f>
        <v>189</v>
      </c>
      <c r="E7" s="21">
        <f>IF(C7&lt;&gt;"",ROUND(C7-D7,2),"")</f>
        <v>918.19</v>
      </c>
      <c r="F7" s="21">
        <f>IF(C7&lt;&gt;"",ROUND(F6-E7,2),"")</f>
        <v>18172.62</v>
      </c>
      <c r="G7" s="21">
        <f>IF(C7&lt;&gt;"",ROUND(D7+G6,2),"")</f>
        <v>387</v>
      </c>
      <c r="H7" s="21">
        <f>IF(B7="","",ROUND(E7+H6,2))</f>
        <v>1827.38</v>
      </c>
    </row>
    <row r="8" spans="2:8" ht="15">
      <c r="B8" s="6">
        <f aca="true" t="shared" si="1" ref="B8:B71">IF(B7&lt;$F$4,B7+1,"")</f>
        <v>3</v>
      </c>
      <c r="C8" s="21">
        <f t="shared" si="0"/>
        <v>1107.19</v>
      </c>
      <c r="D8" s="21">
        <f aca="true" t="shared" si="2" ref="D8:D71">IF(C8&lt;&gt;"",ROUND(F7*$C$4,2),"")</f>
        <v>179.91</v>
      </c>
      <c r="E8" s="21">
        <f aca="true" t="shared" si="3" ref="E8:E71">IF(C8&lt;&gt;"",ROUND(C8-D8,2),"")</f>
        <v>927.28</v>
      </c>
      <c r="F8" s="21">
        <f aca="true" t="shared" si="4" ref="F8:F71">IF(C8&lt;&gt;"",ROUND(F7-E8,2),"")</f>
        <v>17245.34</v>
      </c>
      <c r="G8" s="21">
        <f aca="true" t="shared" si="5" ref="G8:G71">IF(C8&lt;&gt;"",ROUND(D8+G7,2),"")</f>
        <v>566.91</v>
      </c>
      <c r="H8" s="21">
        <f aca="true" t="shared" si="6" ref="H8:H71">IF(B8="","",ROUND(E8+H7,2))</f>
        <v>2754.66</v>
      </c>
    </row>
    <row r="9" spans="2:9" ht="15">
      <c r="B9" s="6">
        <f t="shared" si="1"/>
        <v>4</v>
      </c>
      <c r="C9" s="21">
        <f t="shared" si="0"/>
        <v>1107.19</v>
      </c>
      <c r="D9" s="21">
        <f t="shared" si="2"/>
        <v>170.73</v>
      </c>
      <c r="E9" s="21">
        <f t="shared" si="3"/>
        <v>936.46</v>
      </c>
      <c r="F9" s="21">
        <f t="shared" si="4"/>
        <v>16308.88</v>
      </c>
      <c r="G9" s="21">
        <f t="shared" si="5"/>
        <v>737.64</v>
      </c>
      <c r="H9" s="21">
        <f t="shared" si="6"/>
        <v>3691.12</v>
      </c>
      <c r="I9" s="14"/>
    </row>
    <row r="10" spans="2:8" ht="15">
      <c r="B10" s="6">
        <f t="shared" si="1"/>
        <v>5</v>
      </c>
      <c r="C10" s="21">
        <f t="shared" si="0"/>
        <v>1107.19</v>
      </c>
      <c r="D10" s="21">
        <f t="shared" si="2"/>
        <v>161.46</v>
      </c>
      <c r="E10" s="21">
        <f t="shared" si="3"/>
        <v>945.73</v>
      </c>
      <c r="F10" s="21">
        <f t="shared" si="4"/>
        <v>15363.15</v>
      </c>
      <c r="G10" s="21">
        <f t="shared" si="5"/>
        <v>899.1</v>
      </c>
      <c r="H10" s="21">
        <f t="shared" si="6"/>
        <v>4636.85</v>
      </c>
    </row>
    <row r="11" spans="2:8" ht="15">
      <c r="B11" s="6">
        <f t="shared" si="1"/>
        <v>6</v>
      </c>
      <c r="C11" s="21">
        <f t="shared" si="0"/>
        <v>1107.19</v>
      </c>
      <c r="D11" s="21">
        <f t="shared" si="2"/>
        <v>152.1</v>
      </c>
      <c r="E11" s="21">
        <f t="shared" si="3"/>
        <v>955.09</v>
      </c>
      <c r="F11" s="21">
        <f t="shared" si="4"/>
        <v>14408.06</v>
      </c>
      <c r="G11" s="21">
        <f t="shared" si="5"/>
        <v>1051.2</v>
      </c>
      <c r="H11" s="21">
        <f t="shared" si="6"/>
        <v>5591.94</v>
      </c>
    </row>
    <row r="12" spans="2:8" ht="15">
      <c r="B12" s="6">
        <f t="shared" si="1"/>
        <v>7</v>
      </c>
      <c r="C12" s="21">
        <f t="shared" si="0"/>
        <v>1107.19</v>
      </c>
      <c r="D12" s="21">
        <f t="shared" si="2"/>
        <v>142.64</v>
      </c>
      <c r="E12" s="21">
        <f t="shared" si="3"/>
        <v>964.55</v>
      </c>
      <c r="F12" s="21">
        <f t="shared" si="4"/>
        <v>13443.51</v>
      </c>
      <c r="G12" s="21">
        <f t="shared" si="5"/>
        <v>1193.84</v>
      </c>
      <c r="H12" s="21">
        <f t="shared" si="6"/>
        <v>6556.49</v>
      </c>
    </row>
    <row r="13" spans="2:8" ht="15">
      <c r="B13" s="6">
        <f t="shared" si="1"/>
        <v>8</v>
      </c>
      <c r="C13" s="21">
        <f t="shared" si="0"/>
        <v>1107.19</v>
      </c>
      <c r="D13" s="21">
        <f t="shared" si="2"/>
        <v>133.09</v>
      </c>
      <c r="E13" s="21">
        <f t="shared" si="3"/>
        <v>974.1</v>
      </c>
      <c r="F13" s="21">
        <f t="shared" si="4"/>
        <v>12469.41</v>
      </c>
      <c r="G13" s="21">
        <f t="shared" si="5"/>
        <v>1326.93</v>
      </c>
      <c r="H13" s="21">
        <f t="shared" si="6"/>
        <v>7530.59</v>
      </c>
    </row>
    <row r="14" spans="2:8" ht="15">
      <c r="B14" s="6">
        <f t="shared" si="1"/>
        <v>9</v>
      </c>
      <c r="C14" s="21">
        <f t="shared" si="0"/>
        <v>1107.19</v>
      </c>
      <c r="D14" s="21">
        <f t="shared" si="2"/>
        <v>123.45</v>
      </c>
      <c r="E14" s="21">
        <f t="shared" si="3"/>
        <v>983.74</v>
      </c>
      <c r="F14" s="21">
        <f t="shared" si="4"/>
        <v>11485.67</v>
      </c>
      <c r="G14" s="21">
        <f t="shared" si="5"/>
        <v>1450.38</v>
      </c>
      <c r="H14" s="21">
        <f t="shared" si="6"/>
        <v>8514.33</v>
      </c>
    </row>
    <row r="15" spans="2:8" ht="15">
      <c r="B15" s="6">
        <f t="shared" si="1"/>
        <v>10</v>
      </c>
      <c r="C15" s="21">
        <f t="shared" si="0"/>
        <v>1107.19</v>
      </c>
      <c r="D15" s="21">
        <f t="shared" si="2"/>
        <v>113.71</v>
      </c>
      <c r="E15" s="21">
        <f t="shared" si="3"/>
        <v>993.48</v>
      </c>
      <c r="F15" s="21">
        <f t="shared" si="4"/>
        <v>10492.19</v>
      </c>
      <c r="G15" s="21">
        <f t="shared" si="5"/>
        <v>1564.09</v>
      </c>
      <c r="H15" s="21">
        <f t="shared" si="6"/>
        <v>9507.81</v>
      </c>
    </row>
    <row r="16" spans="2:8" ht="15">
      <c r="B16" s="6">
        <f t="shared" si="1"/>
        <v>11</v>
      </c>
      <c r="C16" s="21">
        <f t="shared" si="0"/>
        <v>1107.19</v>
      </c>
      <c r="D16" s="21">
        <f t="shared" si="2"/>
        <v>103.87</v>
      </c>
      <c r="E16" s="21">
        <f t="shared" si="3"/>
        <v>1003.32</v>
      </c>
      <c r="F16" s="21">
        <f t="shared" si="4"/>
        <v>9488.87</v>
      </c>
      <c r="G16" s="21">
        <f t="shared" si="5"/>
        <v>1667.96</v>
      </c>
      <c r="H16" s="21">
        <f t="shared" si="6"/>
        <v>10511.13</v>
      </c>
    </row>
    <row r="17" spans="2:8" ht="15">
      <c r="B17" s="6">
        <f t="shared" si="1"/>
        <v>12</v>
      </c>
      <c r="C17" s="21">
        <f t="shared" si="0"/>
        <v>1107.19</v>
      </c>
      <c r="D17" s="21">
        <f t="shared" si="2"/>
        <v>93.94</v>
      </c>
      <c r="E17" s="21">
        <f t="shared" si="3"/>
        <v>1013.25</v>
      </c>
      <c r="F17" s="21">
        <f t="shared" si="4"/>
        <v>8475.62</v>
      </c>
      <c r="G17" s="21">
        <f t="shared" si="5"/>
        <v>1761.9</v>
      </c>
      <c r="H17" s="21">
        <f t="shared" si="6"/>
        <v>11524.38</v>
      </c>
    </row>
    <row r="18" spans="2:8" ht="15">
      <c r="B18" s="6">
        <f t="shared" si="1"/>
        <v>13</v>
      </c>
      <c r="C18" s="21">
        <f t="shared" si="0"/>
        <v>1107.19</v>
      </c>
      <c r="D18" s="21">
        <f t="shared" si="2"/>
        <v>83.91</v>
      </c>
      <c r="E18" s="21">
        <f t="shared" si="3"/>
        <v>1023.28</v>
      </c>
      <c r="F18" s="21">
        <f t="shared" si="4"/>
        <v>7452.34</v>
      </c>
      <c r="G18" s="21">
        <f t="shared" si="5"/>
        <v>1845.81</v>
      </c>
      <c r="H18" s="21">
        <f t="shared" si="6"/>
        <v>12547.66</v>
      </c>
    </row>
    <row r="19" spans="2:8" ht="15">
      <c r="B19" s="6">
        <f t="shared" si="1"/>
        <v>14</v>
      </c>
      <c r="C19" s="21">
        <f t="shared" si="0"/>
        <v>1107.19</v>
      </c>
      <c r="D19" s="21">
        <f t="shared" si="2"/>
        <v>73.78</v>
      </c>
      <c r="E19" s="21">
        <f t="shared" si="3"/>
        <v>1033.41</v>
      </c>
      <c r="F19" s="21">
        <f t="shared" si="4"/>
        <v>6418.93</v>
      </c>
      <c r="G19" s="21">
        <f t="shared" si="5"/>
        <v>1919.59</v>
      </c>
      <c r="H19" s="21">
        <f t="shared" si="6"/>
        <v>13581.07</v>
      </c>
    </row>
    <row r="20" spans="2:8" ht="15">
      <c r="B20" s="6">
        <f t="shared" si="1"/>
        <v>15</v>
      </c>
      <c r="C20" s="21">
        <f t="shared" si="0"/>
        <v>1107.19</v>
      </c>
      <c r="D20" s="21">
        <f t="shared" si="2"/>
        <v>63.55</v>
      </c>
      <c r="E20" s="21">
        <f t="shared" si="3"/>
        <v>1043.64</v>
      </c>
      <c r="F20" s="21">
        <f t="shared" si="4"/>
        <v>5375.29</v>
      </c>
      <c r="G20" s="21">
        <f t="shared" si="5"/>
        <v>1983.14</v>
      </c>
      <c r="H20" s="21">
        <f t="shared" si="6"/>
        <v>14624.71</v>
      </c>
    </row>
    <row r="21" spans="2:8" ht="15">
      <c r="B21" s="6">
        <f t="shared" si="1"/>
        <v>16</v>
      </c>
      <c r="C21" s="21">
        <f t="shared" si="0"/>
        <v>1107.19</v>
      </c>
      <c r="D21" s="21">
        <f t="shared" si="2"/>
        <v>53.22</v>
      </c>
      <c r="E21" s="21">
        <f t="shared" si="3"/>
        <v>1053.97</v>
      </c>
      <c r="F21" s="21">
        <f t="shared" si="4"/>
        <v>4321.32</v>
      </c>
      <c r="G21" s="21">
        <f t="shared" si="5"/>
        <v>2036.36</v>
      </c>
      <c r="H21" s="21">
        <f t="shared" si="6"/>
        <v>15678.68</v>
      </c>
    </row>
    <row r="22" spans="2:8" ht="15">
      <c r="B22" s="6">
        <f t="shared" si="1"/>
        <v>17</v>
      </c>
      <c r="C22" s="21">
        <f t="shared" si="0"/>
        <v>1107.19</v>
      </c>
      <c r="D22" s="21">
        <f t="shared" si="2"/>
        <v>42.78</v>
      </c>
      <c r="E22" s="21">
        <f t="shared" si="3"/>
        <v>1064.41</v>
      </c>
      <c r="F22" s="21">
        <f t="shared" si="4"/>
        <v>3256.91</v>
      </c>
      <c r="G22" s="21">
        <f t="shared" si="5"/>
        <v>2079.14</v>
      </c>
      <c r="H22" s="21">
        <f t="shared" si="6"/>
        <v>16743.09</v>
      </c>
    </row>
    <row r="23" spans="2:8" ht="15">
      <c r="B23" s="6">
        <f t="shared" si="1"/>
        <v>18</v>
      </c>
      <c r="C23" s="21">
        <f t="shared" si="0"/>
        <v>1107.19</v>
      </c>
      <c r="D23" s="21">
        <f t="shared" si="2"/>
        <v>32.24</v>
      </c>
      <c r="E23" s="21">
        <f t="shared" si="3"/>
        <v>1074.95</v>
      </c>
      <c r="F23" s="21">
        <f t="shared" si="4"/>
        <v>2181.96</v>
      </c>
      <c r="G23" s="21">
        <f t="shared" si="5"/>
        <v>2111.38</v>
      </c>
      <c r="H23" s="21">
        <f t="shared" si="6"/>
        <v>17818.04</v>
      </c>
    </row>
    <row r="24" spans="2:8" ht="15">
      <c r="B24" s="6">
        <f t="shared" si="1"/>
        <v>19</v>
      </c>
      <c r="C24" s="21">
        <f t="shared" si="0"/>
        <v>1107.19</v>
      </c>
      <c r="D24" s="21">
        <f t="shared" si="2"/>
        <v>21.6</v>
      </c>
      <c r="E24" s="21">
        <f t="shared" si="3"/>
        <v>1085.59</v>
      </c>
      <c r="F24" s="21">
        <f t="shared" si="4"/>
        <v>1096.37</v>
      </c>
      <c r="G24" s="21">
        <f t="shared" si="5"/>
        <v>2132.98</v>
      </c>
      <c r="H24" s="21">
        <f t="shared" si="6"/>
        <v>18903.63</v>
      </c>
    </row>
    <row r="25" spans="2:8" ht="15">
      <c r="B25" s="6">
        <f t="shared" si="1"/>
        <v>20</v>
      </c>
      <c r="C25" s="21">
        <f t="shared" si="0"/>
        <v>1107.19</v>
      </c>
      <c r="D25" s="21">
        <f t="shared" si="2"/>
        <v>10.85</v>
      </c>
      <c r="E25" s="21">
        <f t="shared" si="3"/>
        <v>1096.34</v>
      </c>
      <c r="F25" s="21">
        <f t="shared" si="4"/>
        <v>0.03</v>
      </c>
      <c r="G25" s="21">
        <f t="shared" si="5"/>
        <v>2143.83</v>
      </c>
      <c r="H25" s="21">
        <f t="shared" si="6"/>
        <v>19999.97</v>
      </c>
    </row>
    <row r="26" spans="2:8" ht="15">
      <c r="B26" s="6">
        <f t="shared" si="1"/>
      </c>
      <c r="C26" s="21">
        <f t="shared" si="0"/>
      </c>
      <c r="D26" s="21">
        <f t="shared" si="2"/>
      </c>
      <c r="E26" s="21">
        <f t="shared" si="3"/>
      </c>
      <c r="F26" s="21">
        <f t="shared" si="4"/>
      </c>
      <c r="G26" s="21">
        <f t="shared" si="5"/>
      </c>
      <c r="H26" s="21">
        <f t="shared" si="6"/>
      </c>
    </row>
    <row r="27" spans="2:8" ht="15">
      <c r="B27" s="6">
        <f t="shared" si="1"/>
      </c>
      <c r="C27" s="21">
        <f t="shared" si="0"/>
      </c>
      <c r="D27" s="21">
        <f t="shared" si="2"/>
      </c>
      <c r="E27" s="21">
        <f t="shared" si="3"/>
      </c>
      <c r="F27" s="21">
        <f t="shared" si="4"/>
      </c>
      <c r="G27" s="21">
        <f t="shared" si="5"/>
      </c>
      <c r="H27" s="21">
        <f t="shared" si="6"/>
      </c>
    </row>
    <row r="28" spans="2:8" ht="15">
      <c r="B28" s="6">
        <f t="shared" si="1"/>
      </c>
      <c r="C28" s="21">
        <f t="shared" si="0"/>
      </c>
      <c r="D28" s="21">
        <f t="shared" si="2"/>
      </c>
      <c r="E28" s="21">
        <f t="shared" si="3"/>
      </c>
      <c r="F28" s="21">
        <f t="shared" si="4"/>
      </c>
      <c r="G28" s="21">
        <f t="shared" si="5"/>
      </c>
      <c r="H28" s="21">
        <f t="shared" si="6"/>
      </c>
    </row>
    <row r="29" spans="2:8" ht="15">
      <c r="B29" s="6">
        <f t="shared" si="1"/>
      </c>
      <c r="C29" s="21">
        <f t="shared" si="0"/>
      </c>
      <c r="D29" s="21">
        <f t="shared" si="2"/>
      </c>
      <c r="E29" s="21">
        <f t="shared" si="3"/>
      </c>
      <c r="F29" s="21">
        <f t="shared" si="4"/>
      </c>
      <c r="G29" s="21">
        <f t="shared" si="5"/>
      </c>
      <c r="H29" s="21">
        <f t="shared" si="6"/>
      </c>
    </row>
    <row r="30" spans="2:8" ht="15">
      <c r="B30" s="6">
        <f t="shared" si="1"/>
      </c>
      <c r="C30" s="21">
        <f t="shared" si="0"/>
      </c>
      <c r="D30" s="21">
        <f t="shared" si="2"/>
      </c>
      <c r="E30" s="21">
        <f t="shared" si="3"/>
      </c>
      <c r="F30" s="21">
        <f t="shared" si="4"/>
      </c>
      <c r="G30" s="21">
        <f t="shared" si="5"/>
      </c>
      <c r="H30" s="21">
        <f t="shared" si="6"/>
      </c>
    </row>
    <row r="31" spans="2:8" ht="15">
      <c r="B31" s="6">
        <f t="shared" si="1"/>
      </c>
      <c r="C31" s="21">
        <f t="shared" si="0"/>
      </c>
      <c r="D31" s="21">
        <f t="shared" si="2"/>
      </c>
      <c r="E31" s="21">
        <f t="shared" si="3"/>
      </c>
      <c r="F31" s="21">
        <f t="shared" si="4"/>
      </c>
      <c r="G31" s="21">
        <f t="shared" si="5"/>
      </c>
      <c r="H31" s="21">
        <f t="shared" si="6"/>
      </c>
    </row>
    <row r="32" spans="2:8" ht="15">
      <c r="B32" s="6">
        <f t="shared" si="1"/>
      </c>
      <c r="C32" s="21">
        <f t="shared" si="0"/>
      </c>
      <c r="D32" s="21">
        <f t="shared" si="2"/>
      </c>
      <c r="E32" s="21">
        <f t="shared" si="3"/>
      </c>
      <c r="F32" s="21">
        <f t="shared" si="4"/>
      </c>
      <c r="G32" s="21">
        <f t="shared" si="5"/>
      </c>
      <c r="H32" s="21">
        <f t="shared" si="6"/>
      </c>
    </row>
    <row r="33" spans="2:8" ht="15">
      <c r="B33" s="6">
        <f t="shared" si="1"/>
      </c>
      <c r="C33" s="21">
        <f t="shared" si="0"/>
      </c>
      <c r="D33" s="21">
        <f t="shared" si="2"/>
      </c>
      <c r="E33" s="21">
        <f t="shared" si="3"/>
      </c>
      <c r="F33" s="21">
        <f t="shared" si="4"/>
      </c>
      <c r="G33" s="21">
        <f t="shared" si="5"/>
      </c>
      <c r="H33" s="21">
        <f t="shared" si="6"/>
      </c>
    </row>
    <row r="34" spans="2:8" ht="15">
      <c r="B34" s="6">
        <f t="shared" si="1"/>
      </c>
      <c r="C34" s="21">
        <f t="shared" si="0"/>
      </c>
      <c r="D34" s="21">
        <f t="shared" si="2"/>
      </c>
      <c r="E34" s="21">
        <f t="shared" si="3"/>
      </c>
      <c r="F34" s="21">
        <f t="shared" si="4"/>
      </c>
      <c r="G34" s="21">
        <f t="shared" si="5"/>
      </c>
      <c r="H34" s="21">
        <f t="shared" si="6"/>
      </c>
    </row>
    <row r="35" spans="2:8" ht="15">
      <c r="B35" s="6">
        <f t="shared" si="1"/>
      </c>
      <c r="C35" s="21">
        <f t="shared" si="0"/>
      </c>
      <c r="D35" s="21">
        <f t="shared" si="2"/>
      </c>
      <c r="E35" s="21">
        <f t="shared" si="3"/>
      </c>
      <c r="F35" s="21">
        <f t="shared" si="4"/>
      </c>
      <c r="G35" s="21">
        <f t="shared" si="5"/>
      </c>
      <c r="H35" s="21">
        <f t="shared" si="6"/>
      </c>
    </row>
    <row r="36" spans="2:8" ht="15">
      <c r="B36" s="6">
        <f t="shared" si="1"/>
      </c>
      <c r="C36" s="21">
        <f t="shared" si="0"/>
      </c>
      <c r="D36" s="21">
        <f t="shared" si="2"/>
      </c>
      <c r="E36" s="21">
        <f t="shared" si="3"/>
      </c>
      <c r="F36" s="21">
        <f t="shared" si="4"/>
      </c>
      <c r="G36" s="21">
        <f t="shared" si="5"/>
      </c>
      <c r="H36" s="21">
        <f t="shared" si="6"/>
      </c>
    </row>
    <row r="37" spans="2:8" ht="15">
      <c r="B37" s="6">
        <f t="shared" si="1"/>
      </c>
      <c r="C37" s="21">
        <f t="shared" si="0"/>
      </c>
      <c r="D37" s="21">
        <f t="shared" si="2"/>
      </c>
      <c r="E37" s="21">
        <f t="shared" si="3"/>
      </c>
      <c r="F37" s="21">
        <f t="shared" si="4"/>
      </c>
      <c r="G37" s="21">
        <f t="shared" si="5"/>
      </c>
      <c r="H37" s="21">
        <f t="shared" si="6"/>
      </c>
    </row>
    <row r="38" spans="2:8" ht="15">
      <c r="B38" s="6">
        <f t="shared" si="1"/>
      </c>
      <c r="C38" s="21">
        <f t="shared" si="0"/>
      </c>
      <c r="D38" s="21">
        <f t="shared" si="2"/>
      </c>
      <c r="E38" s="21">
        <f t="shared" si="3"/>
      </c>
      <c r="F38" s="21">
        <f t="shared" si="4"/>
      </c>
      <c r="G38" s="21">
        <f t="shared" si="5"/>
      </c>
      <c r="H38" s="21">
        <f t="shared" si="6"/>
      </c>
    </row>
    <row r="39" spans="2:8" ht="15">
      <c r="B39" s="6">
        <f t="shared" si="1"/>
      </c>
      <c r="C39" s="21">
        <f t="shared" si="0"/>
      </c>
      <c r="D39" s="21">
        <f t="shared" si="2"/>
      </c>
      <c r="E39" s="21">
        <f t="shared" si="3"/>
      </c>
      <c r="F39" s="21">
        <f t="shared" si="4"/>
      </c>
      <c r="G39" s="21">
        <f t="shared" si="5"/>
      </c>
      <c r="H39" s="21">
        <f t="shared" si="6"/>
      </c>
    </row>
    <row r="40" spans="2:8" ht="15">
      <c r="B40" s="6">
        <f t="shared" si="1"/>
      </c>
      <c r="C40" s="21">
        <f t="shared" si="0"/>
      </c>
      <c r="D40" s="21">
        <f t="shared" si="2"/>
      </c>
      <c r="E40" s="21">
        <f t="shared" si="3"/>
      </c>
      <c r="F40" s="21">
        <f t="shared" si="4"/>
      </c>
      <c r="G40" s="21">
        <f t="shared" si="5"/>
      </c>
      <c r="H40" s="21">
        <f t="shared" si="6"/>
      </c>
    </row>
    <row r="41" spans="2:8" ht="15">
      <c r="B41" s="6">
        <f t="shared" si="1"/>
      </c>
      <c r="C41" s="21">
        <f t="shared" si="0"/>
      </c>
      <c r="D41" s="21">
        <f t="shared" si="2"/>
      </c>
      <c r="E41" s="21">
        <f t="shared" si="3"/>
      </c>
      <c r="F41" s="21">
        <f t="shared" si="4"/>
      </c>
      <c r="G41" s="21">
        <f t="shared" si="5"/>
      </c>
      <c r="H41" s="21">
        <f t="shared" si="6"/>
      </c>
    </row>
    <row r="42" spans="2:8" ht="15">
      <c r="B42" s="6">
        <f t="shared" si="1"/>
      </c>
      <c r="C42" s="21">
        <f t="shared" si="0"/>
      </c>
      <c r="D42" s="21">
        <f t="shared" si="2"/>
      </c>
      <c r="E42" s="21">
        <f t="shared" si="3"/>
      </c>
      <c r="F42" s="21">
        <f t="shared" si="4"/>
      </c>
      <c r="G42" s="21">
        <f t="shared" si="5"/>
      </c>
      <c r="H42" s="21">
        <f t="shared" si="6"/>
      </c>
    </row>
    <row r="43" spans="2:8" ht="15">
      <c r="B43" s="6">
        <f t="shared" si="1"/>
      </c>
      <c r="C43" s="21">
        <f t="shared" si="0"/>
      </c>
      <c r="D43" s="21">
        <f t="shared" si="2"/>
      </c>
      <c r="E43" s="21">
        <f t="shared" si="3"/>
      </c>
      <c r="F43" s="21">
        <f t="shared" si="4"/>
      </c>
      <c r="G43" s="21">
        <f t="shared" si="5"/>
      </c>
      <c r="H43" s="21">
        <f t="shared" si="6"/>
      </c>
    </row>
    <row r="44" spans="2:8" ht="15">
      <c r="B44" s="6">
        <f t="shared" si="1"/>
      </c>
      <c r="C44" s="21">
        <f t="shared" si="0"/>
      </c>
      <c r="D44" s="21">
        <f t="shared" si="2"/>
      </c>
      <c r="E44" s="21">
        <f t="shared" si="3"/>
      </c>
      <c r="F44" s="21">
        <f t="shared" si="4"/>
      </c>
      <c r="G44" s="21">
        <f t="shared" si="5"/>
      </c>
      <c r="H44" s="21">
        <f t="shared" si="6"/>
      </c>
    </row>
    <row r="45" spans="2:8" ht="15">
      <c r="B45" s="6">
        <f t="shared" si="1"/>
      </c>
      <c r="C45" s="21">
        <f t="shared" si="0"/>
      </c>
      <c r="D45" s="21">
        <f t="shared" si="2"/>
      </c>
      <c r="E45" s="21">
        <f t="shared" si="3"/>
      </c>
      <c r="F45" s="21">
        <f t="shared" si="4"/>
      </c>
      <c r="G45" s="21">
        <f t="shared" si="5"/>
      </c>
      <c r="H45" s="21">
        <f t="shared" si="6"/>
      </c>
    </row>
    <row r="46" spans="2:8" ht="15">
      <c r="B46" s="6">
        <f t="shared" si="1"/>
      </c>
      <c r="C46" s="21">
        <f t="shared" si="0"/>
      </c>
      <c r="D46" s="21">
        <f t="shared" si="2"/>
      </c>
      <c r="E46" s="21">
        <f t="shared" si="3"/>
      </c>
      <c r="F46" s="21">
        <f t="shared" si="4"/>
      </c>
      <c r="G46" s="21">
        <f t="shared" si="5"/>
      </c>
      <c r="H46" s="21">
        <f t="shared" si="6"/>
      </c>
    </row>
    <row r="47" spans="2:8" ht="15">
      <c r="B47" s="6">
        <f t="shared" si="1"/>
      </c>
      <c r="C47" s="21">
        <f t="shared" si="0"/>
      </c>
      <c r="D47" s="21">
        <f t="shared" si="2"/>
      </c>
      <c r="E47" s="21">
        <f t="shared" si="3"/>
      </c>
      <c r="F47" s="21">
        <f t="shared" si="4"/>
      </c>
      <c r="G47" s="21">
        <f t="shared" si="5"/>
      </c>
      <c r="H47" s="21">
        <f t="shared" si="6"/>
      </c>
    </row>
    <row r="48" spans="2:8" ht="15">
      <c r="B48" s="6">
        <f t="shared" si="1"/>
      </c>
      <c r="C48" s="21">
        <f t="shared" si="0"/>
      </c>
      <c r="D48" s="21">
        <f t="shared" si="2"/>
      </c>
      <c r="E48" s="21">
        <f t="shared" si="3"/>
      </c>
      <c r="F48" s="21">
        <f t="shared" si="4"/>
      </c>
      <c r="G48" s="21">
        <f t="shared" si="5"/>
      </c>
      <c r="H48" s="21">
        <f t="shared" si="6"/>
      </c>
    </row>
    <row r="49" spans="2:8" ht="15">
      <c r="B49" s="6">
        <f t="shared" si="1"/>
      </c>
      <c r="C49" s="21">
        <f t="shared" si="0"/>
      </c>
      <c r="D49" s="21">
        <f t="shared" si="2"/>
      </c>
      <c r="E49" s="21">
        <f t="shared" si="3"/>
      </c>
      <c r="F49" s="21">
        <f t="shared" si="4"/>
      </c>
      <c r="G49" s="21">
        <f t="shared" si="5"/>
      </c>
      <c r="H49" s="21">
        <f t="shared" si="6"/>
      </c>
    </row>
    <row r="50" spans="2:8" ht="15">
      <c r="B50" s="6">
        <f t="shared" si="1"/>
      </c>
      <c r="C50" s="21">
        <f t="shared" si="0"/>
      </c>
      <c r="D50" s="21">
        <f t="shared" si="2"/>
      </c>
      <c r="E50" s="21">
        <f t="shared" si="3"/>
      </c>
      <c r="F50" s="21">
        <f t="shared" si="4"/>
      </c>
      <c r="G50" s="21">
        <f t="shared" si="5"/>
      </c>
      <c r="H50" s="21">
        <f t="shared" si="6"/>
      </c>
    </row>
    <row r="51" spans="2:8" ht="15">
      <c r="B51" s="6">
        <f t="shared" si="1"/>
      </c>
      <c r="C51" s="21">
        <f t="shared" si="0"/>
      </c>
      <c r="D51" s="21">
        <f t="shared" si="2"/>
      </c>
      <c r="E51" s="21">
        <f t="shared" si="3"/>
      </c>
      <c r="F51" s="21">
        <f t="shared" si="4"/>
      </c>
      <c r="G51" s="21">
        <f t="shared" si="5"/>
      </c>
      <c r="H51" s="21">
        <f t="shared" si="6"/>
      </c>
    </row>
    <row r="52" spans="2:8" ht="15">
      <c r="B52" s="6">
        <f t="shared" si="1"/>
      </c>
      <c r="C52" s="21">
        <f t="shared" si="0"/>
      </c>
      <c r="D52" s="21">
        <f t="shared" si="2"/>
      </c>
      <c r="E52" s="21">
        <f t="shared" si="3"/>
      </c>
      <c r="F52" s="21">
        <f t="shared" si="4"/>
      </c>
      <c r="G52" s="21">
        <f t="shared" si="5"/>
      </c>
      <c r="H52" s="21">
        <f t="shared" si="6"/>
      </c>
    </row>
    <row r="53" spans="2:8" ht="15">
      <c r="B53" s="6">
        <f t="shared" si="1"/>
      </c>
      <c r="C53" s="21">
        <f t="shared" si="0"/>
      </c>
      <c r="D53" s="21">
        <f t="shared" si="2"/>
      </c>
      <c r="E53" s="21">
        <f t="shared" si="3"/>
      </c>
      <c r="F53" s="21">
        <f t="shared" si="4"/>
      </c>
      <c r="G53" s="21">
        <f t="shared" si="5"/>
      </c>
      <c r="H53" s="21">
        <f t="shared" si="6"/>
      </c>
    </row>
    <row r="54" spans="2:8" ht="15">
      <c r="B54" s="6">
        <f t="shared" si="1"/>
      </c>
      <c r="C54" s="21">
        <f t="shared" si="0"/>
      </c>
      <c r="D54" s="21">
        <f t="shared" si="2"/>
      </c>
      <c r="E54" s="21">
        <f t="shared" si="3"/>
      </c>
      <c r="F54" s="21">
        <f t="shared" si="4"/>
      </c>
      <c r="G54" s="21">
        <f t="shared" si="5"/>
      </c>
      <c r="H54" s="21">
        <f t="shared" si="6"/>
      </c>
    </row>
    <row r="55" spans="2:8" ht="15">
      <c r="B55" s="6">
        <f t="shared" si="1"/>
      </c>
      <c r="C55" s="21">
        <f t="shared" si="0"/>
      </c>
      <c r="D55" s="21">
        <f t="shared" si="2"/>
      </c>
      <c r="E55" s="21">
        <f t="shared" si="3"/>
      </c>
      <c r="F55" s="21">
        <f t="shared" si="4"/>
      </c>
      <c r="G55" s="21">
        <f t="shared" si="5"/>
      </c>
      <c r="H55" s="21">
        <f t="shared" si="6"/>
      </c>
    </row>
    <row r="56" spans="2:8" ht="15">
      <c r="B56" s="6">
        <f t="shared" si="1"/>
      </c>
      <c r="C56" s="21">
        <f t="shared" si="0"/>
      </c>
      <c r="D56" s="21">
        <f t="shared" si="2"/>
      </c>
      <c r="E56" s="21">
        <f t="shared" si="3"/>
      </c>
      <c r="F56" s="21">
        <f t="shared" si="4"/>
      </c>
      <c r="G56" s="21">
        <f t="shared" si="5"/>
      </c>
      <c r="H56" s="21">
        <f t="shared" si="6"/>
      </c>
    </row>
    <row r="57" spans="2:8" ht="15">
      <c r="B57" s="6">
        <f t="shared" si="1"/>
      </c>
      <c r="C57" s="21">
        <f t="shared" si="0"/>
      </c>
      <c r="D57" s="21">
        <f t="shared" si="2"/>
      </c>
      <c r="E57" s="21">
        <f t="shared" si="3"/>
      </c>
      <c r="F57" s="21">
        <f t="shared" si="4"/>
      </c>
      <c r="G57" s="21">
        <f t="shared" si="5"/>
      </c>
      <c r="H57" s="21">
        <f t="shared" si="6"/>
      </c>
    </row>
    <row r="58" spans="2:8" ht="15">
      <c r="B58" s="6">
        <f t="shared" si="1"/>
      </c>
      <c r="C58" s="21">
        <f t="shared" si="0"/>
      </c>
      <c r="D58" s="21">
        <f t="shared" si="2"/>
      </c>
      <c r="E58" s="21">
        <f t="shared" si="3"/>
      </c>
      <c r="F58" s="21">
        <f t="shared" si="4"/>
      </c>
      <c r="G58" s="21">
        <f t="shared" si="5"/>
      </c>
      <c r="H58" s="21">
        <f t="shared" si="6"/>
      </c>
    </row>
    <row r="59" spans="2:8" ht="15">
      <c r="B59" s="6">
        <f t="shared" si="1"/>
      </c>
      <c r="C59" s="21">
        <f t="shared" si="0"/>
      </c>
      <c r="D59" s="21">
        <f t="shared" si="2"/>
      </c>
      <c r="E59" s="21">
        <f t="shared" si="3"/>
      </c>
      <c r="F59" s="21">
        <f t="shared" si="4"/>
      </c>
      <c r="G59" s="21">
        <f t="shared" si="5"/>
      </c>
      <c r="H59" s="21">
        <f t="shared" si="6"/>
      </c>
    </row>
    <row r="60" spans="2:8" ht="15">
      <c r="B60" s="6">
        <f t="shared" si="1"/>
      </c>
      <c r="C60" s="21">
        <f t="shared" si="0"/>
      </c>
      <c r="D60" s="21">
        <f t="shared" si="2"/>
      </c>
      <c r="E60" s="21">
        <f t="shared" si="3"/>
      </c>
      <c r="F60" s="21">
        <f t="shared" si="4"/>
      </c>
      <c r="G60" s="21">
        <f t="shared" si="5"/>
      </c>
      <c r="H60" s="21">
        <f t="shared" si="6"/>
      </c>
    </row>
    <row r="61" spans="2:8" ht="15">
      <c r="B61" s="6">
        <f t="shared" si="1"/>
      </c>
      <c r="C61" s="21">
        <f t="shared" si="0"/>
      </c>
      <c r="D61" s="21">
        <f t="shared" si="2"/>
      </c>
      <c r="E61" s="21">
        <f t="shared" si="3"/>
      </c>
      <c r="F61" s="21">
        <f t="shared" si="4"/>
      </c>
      <c r="G61" s="21">
        <f t="shared" si="5"/>
      </c>
      <c r="H61" s="21">
        <f t="shared" si="6"/>
      </c>
    </row>
    <row r="62" spans="2:8" ht="15">
      <c r="B62" s="6">
        <f t="shared" si="1"/>
      </c>
      <c r="C62" s="21">
        <f t="shared" si="0"/>
      </c>
      <c r="D62" s="21">
        <f t="shared" si="2"/>
      </c>
      <c r="E62" s="21">
        <f t="shared" si="3"/>
      </c>
      <c r="F62" s="21">
        <f t="shared" si="4"/>
      </c>
      <c r="G62" s="21">
        <f t="shared" si="5"/>
      </c>
      <c r="H62" s="21">
        <f t="shared" si="6"/>
      </c>
    </row>
    <row r="63" spans="2:8" ht="15">
      <c r="B63" s="6">
        <f t="shared" si="1"/>
      </c>
      <c r="C63" s="21">
        <f t="shared" si="0"/>
      </c>
      <c r="D63" s="21">
        <f t="shared" si="2"/>
      </c>
      <c r="E63" s="21">
        <f t="shared" si="3"/>
      </c>
      <c r="F63" s="21">
        <f t="shared" si="4"/>
      </c>
      <c r="G63" s="21">
        <f t="shared" si="5"/>
      </c>
      <c r="H63" s="21">
        <f t="shared" si="6"/>
      </c>
    </row>
    <row r="64" spans="2:8" ht="15">
      <c r="B64" s="6">
        <f t="shared" si="1"/>
      </c>
      <c r="C64" s="21">
        <f t="shared" si="0"/>
      </c>
      <c r="D64" s="21">
        <f t="shared" si="2"/>
      </c>
      <c r="E64" s="21">
        <f t="shared" si="3"/>
      </c>
      <c r="F64" s="21">
        <f t="shared" si="4"/>
      </c>
      <c r="G64" s="21">
        <f t="shared" si="5"/>
      </c>
      <c r="H64" s="21">
        <f t="shared" si="6"/>
      </c>
    </row>
    <row r="65" spans="2:8" ht="15">
      <c r="B65" s="6">
        <f t="shared" si="1"/>
      </c>
      <c r="C65" s="21">
        <f t="shared" si="0"/>
      </c>
      <c r="D65" s="21">
        <f t="shared" si="2"/>
      </c>
      <c r="E65" s="21">
        <f t="shared" si="3"/>
      </c>
      <c r="F65" s="21">
        <f t="shared" si="4"/>
      </c>
      <c r="G65" s="21">
        <f t="shared" si="5"/>
      </c>
      <c r="H65" s="21">
        <f t="shared" si="6"/>
      </c>
    </row>
    <row r="66" spans="2:8" ht="15">
      <c r="B66" s="6">
        <f t="shared" si="1"/>
      </c>
      <c r="C66" s="21">
        <f t="shared" si="0"/>
      </c>
      <c r="D66" s="21">
        <f t="shared" si="2"/>
      </c>
      <c r="E66" s="21">
        <f t="shared" si="3"/>
      </c>
      <c r="F66" s="21">
        <f t="shared" si="4"/>
      </c>
      <c r="G66" s="21">
        <f t="shared" si="5"/>
      </c>
      <c r="H66" s="21">
        <f t="shared" si="6"/>
      </c>
    </row>
    <row r="67" spans="2:8" ht="15">
      <c r="B67" s="6">
        <f t="shared" si="1"/>
      </c>
      <c r="C67" s="21">
        <f t="shared" si="0"/>
      </c>
      <c r="D67" s="21">
        <f t="shared" si="2"/>
      </c>
      <c r="E67" s="21">
        <f t="shared" si="3"/>
      </c>
      <c r="F67" s="21">
        <f t="shared" si="4"/>
      </c>
      <c r="G67" s="21">
        <f t="shared" si="5"/>
      </c>
      <c r="H67" s="21">
        <f t="shared" si="6"/>
      </c>
    </row>
    <row r="68" spans="2:8" ht="15">
      <c r="B68" s="6">
        <f t="shared" si="1"/>
      </c>
      <c r="C68" s="21">
        <f t="shared" si="0"/>
      </c>
      <c r="D68" s="21">
        <f t="shared" si="2"/>
      </c>
      <c r="E68" s="21">
        <f t="shared" si="3"/>
      </c>
      <c r="F68" s="21">
        <f t="shared" si="4"/>
      </c>
      <c r="G68" s="21">
        <f t="shared" si="5"/>
      </c>
      <c r="H68" s="21">
        <f t="shared" si="6"/>
      </c>
    </row>
    <row r="69" spans="2:8" ht="15">
      <c r="B69" s="6">
        <f t="shared" si="1"/>
      </c>
      <c r="C69" s="21">
        <f t="shared" si="0"/>
      </c>
      <c r="D69" s="21">
        <f t="shared" si="2"/>
      </c>
      <c r="E69" s="21">
        <f t="shared" si="3"/>
      </c>
      <c r="F69" s="21">
        <f t="shared" si="4"/>
      </c>
      <c r="G69" s="21">
        <f t="shared" si="5"/>
      </c>
      <c r="H69" s="21">
        <f t="shared" si="6"/>
      </c>
    </row>
    <row r="70" spans="2:8" ht="15">
      <c r="B70" s="6">
        <f t="shared" si="1"/>
      </c>
      <c r="C70" s="21">
        <f t="shared" si="0"/>
      </c>
      <c r="D70" s="21">
        <f t="shared" si="2"/>
      </c>
      <c r="E70" s="21">
        <f t="shared" si="3"/>
      </c>
      <c r="F70" s="21">
        <f t="shared" si="4"/>
      </c>
      <c r="G70" s="21">
        <f t="shared" si="5"/>
      </c>
      <c r="H70" s="21">
        <f t="shared" si="6"/>
      </c>
    </row>
    <row r="71" spans="2:8" ht="15">
      <c r="B71" s="6">
        <f t="shared" si="1"/>
      </c>
      <c r="C71" s="21">
        <f aca="true" t="shared" si="7" ref="C71:C134">IF(B71&lt;&gt;"",ROUND(-PMT($C$4,$F$4,$C$2),2),"")</f>
      </c>
      <c r="D71" s="21">
        <f t="shared" si="2"/>
      </c>
      <c r="E71" s="21">
        <f t="shared" si="3"/>
      </c>
      <c r="F71" s="21">
        <f t="shared" si="4"/>
      </c>
      <c r="G71" s="21">
        <f t="shared" si="5"/>
      </c>
      <c r="H71" s="21">
        <f t="shared" si="6"/>
      </c>
    </row>
    <row r="72" spans="2:8" ht="15">
      <c r="B72" s="6">
        <f aca="true" t="shared" si="8" ref="B72:B135">IF(B71&lt;$F$4,B71+1,"")</f>
      </c>
      <c r="C72" s="21">
        <f t="shared" si="7"/>
      </c>
      <c r="D72" s="21">
        <f aca="true" t="shared" si="9" ref="D72:D135">IF(C72&lt;&gt;"",ROUND(F71*$C$4,2),"")</f>
      </c>
      <c r="E72" s="21">
        <f aca="true" t="shared" si="10" ref="E72:E135">IF(C72&lt;&gt;"",ROUND(C72-D72,2),"")</f>
      </c>
      <c r="F72" s="21">
        <f aca="true" t="shared" si="11" ref="F72:F135">IF(C72&lt;&gt;"",ROUND(F71-E72,2),"")</f>
      </c>
      <c r="G72" s="21">
        <f aca="true" t="shared" si="12" ref="G72:G135">IF(C72&lt;&gt;"",ROUND(D72+G71,2),"")</f>
      </c>
      <c r="H72" s="21">
        <f aca="true" t="shared" si="13" ref="H72:H135">IF(B72="","",ROUND(E72+H71,2))</f>
      </c>
    </row>
    <row r="73" spans="2:8" ht="15">
      <c r="B73" s="6">
        <f t="shared" si="8"/>
      </c>
      <c r="C73" s="21">
        <f t="shared" si="7"/>
      </c>
      <c r="D73" s="21">
        <f t="shared" si="9"/>
      </c>
      <c r="E73" s="21">
        <f t="shared" si="10"/>
      </c>
      <c r="F73" s="21">
        <f t="shared" si="11"/>
      </c>
      <c r="G73" s="21">
        <f t="shared" si="12"/>
      </c>
      <c r="H73" s="21">
        <f t="shared" si="13"/>
      </c>
    </row>
    <row r="74" spans="2:8" ht="15">
      <c r="B74" s="6">
        <f t="shared" si="8"/>
      </c>
      <c r="C74" s="21">
        <f t="shared" si="7"/>
      </c>
      <c r="D74" s="21">
        <f t="shared" si="9"/>
      </c>
      <c r="E74" s="21">
        <f t="shared" si="10"/>
      </c>
      <c r="F74" s="21">
        <f t="shared" si="11"/>
      </c>
      <c r="G74" s="21">
        <f t="shared" si="12"/>
      </c>
      <c r="H74" s="21">
        <f t="shared" si="13"/>
      </c>
    </row>
    <row r="75" spans="2:8" ht="15">
      <c r="B75" s="6">
        <f t="shared" si="8"/>
      </c>
      <c r="C75" s="21">
        <f t="shared" si="7"/>
      </c>
      <c r="D75" s="21">
        <f t="shared" si="9"/>
      </c>
      <c r="E75" s="21">
        <f t="shared" si="10"/>
      </c>
      <c r="F75" s="21">
        <f t="shared" si="11"/>
      </c>
      <c r="G75" s="21">
        <f t="shared" si="12"/>
      </c>
      <c r="H75" s="21">
        <f t="shared" si="13"/>
      </c>
    </row>
    <row r="76" spans="2:8" ht="15">
      <c r="B76" s="6">
        <f t="shared" si="8"/>
      </c>
      <c r="C76" s="21">
        <f t="shared" si="7"/>
      </c>
      <c r="D76" s="21">
        <f t="shared" si="9"/>
      </c>
      <c r="E76" s="21">
        <f t="shared" si="10"/>
      </c>
      <c r="F76" s="21">
        <f t="shared" si="11"/>
      </c>
      <c r="G76" s="21">
        <f t="shared" si="12"/>
      </c>
      <c r="H76" s="21">
        <f t="shared" si="13"/>
      </c>
    </row>
    <row r="77" spans="2:8" ht="15">
      <c r="B77" s="6">
        <f t="shared" si="8"/>
      </c>
      <c r="C77" s="21">
        <f t="shared" si="7"/>
      </c>
      <c r="D77" s="21">
        <f t="shared" si="9"/>
      </c>
      <c r="E77" s="21">
        <f t="shared" si="10"/>
      </c>
      <c r="F77" s="21">
        <f t="shared" si="11"/>
      </c>
      <c r="G77" s="21">
        <f t="shared" si="12"/>
      </c>
      <c r="H77" s="21">
        <f t="shared" si="13"/>
      </c>
    </row>
    <row r="78" spans="2:8" ht="15">
      <c r="B78" s="6">
        <f t="shared" si="8"/>
      </c>
      <c r="C78" s="21">
        <f t="shared" si="7"/>
      </c>
      <c r="D78" s="21">
        <f t="shared" si="9"/>
      </c>
      <c r="E78" s="21">
        <f t="shared" si="10"/>
      </c>
      <c r="F78" s="21">
        <f t="shared" si="11"/>
      </c>
      <c r="G78" s="21">
        <f t="shared" si="12"/>
      </c>
      <c r="H78" s="21">
        <f t="shared" si="13"/>
      </c>
    </row>
    <row r="79" spans="2:8" ht="15">
      <c r="B79" s="6">
        <f t="shared" si="8"/>
      </c>
      <c r="C79" s="21">
        <f t="shared" si="7"/>
      </c>
      <c r="D79" s="21">
        <f t="shared" si="9"/>
      </c>
      <c r="E79" s="21">
        <f t="shared" si="10"/>
      </c>
      <c r="F79" s="21">
        <f t="shared" si="11"/>
      </c>
      <c r="G79" s="21">
        <f t="shared" si="12"/>
      </c>
      <c r="H79" s="21">
        <f t="shared" si="13"/>
      </c>
    </row>
    <row r="80" spans="2:8" ht="15">
      <c r="B80" s="6">
        <f t="shared" si="8"/>
      </c>
      <c r="C80" s="21">
        <f t="shared" si="7"/>
      </c>
      <c r="D80" s="21">
        <f t="shared" si="9"/>
      </c>
      <c r="E80" s="21">
        <f t="shared" si="10"/>
      </c>
      <c r="F80" s="21">
        <f t="shared" si="11"/>
      </c>
      <c r="G80" s="21">
        <f t="shared" si="12"/>
      </c>
      <c r="H80" s="21">
        <f t="shared" si="13"/>
      </c>
    </row>
    <row r="81" spans="2:8" ht="15">
      <c r="B81" s="6">
        <f t="shared" si="8"/>
      </c>
      <c r="C81" s="21">
        <f t="shared" si="7"/>
      </c>
      <c r="D81" s="21">
        <f t="shared" si="9"/>
      </c>
      <c r="E81" s="21">
        <f t="shared" si="10"/>
      </c>
      <c r="F81" s="21">
        <f t="shared" si="11"/>
      </c>
      <c r="G81" s="21">
        <f t="shared" si="12"/>
      </c>
      <c r="H81" s="21">
        <f t="shared" si="13"/>
      </c>
    </row>
    <row r="82" spans="2:8" ht="15">
      <c r="B82" s="6">
        <f t="shared" si="8"/>
      </c>
      <c r="C82" s="21">
        <f t="shared" si="7"/>
      </c>
      <c r="D82" s="21">
        <f t="shared" si="9"/>
      </c>
      <c r="E82" s="21">
        <f t="shared" si="10"/>
      </c>
      <c r="F82" s="21">
        <f t="shared" si="11"/>
      </c>
      <c r="G82" s="21">
        <f t="shared" si="12"/>
      </c>
      <c r="H82" s="21">
        <f t="shared" si="13"/>
      </c>
    </row>
    <row r="83" spans="2:8" ht="15">
      <c r="B83" s="6">
        <f t="shared" si="8"/>
      </c>
      <c r="C83" s="21">
        <f t="shared" si="7"/>
      </c>
      <c r="D83" s="21">
        <f t="shared" si="9"/>
      </c>
      <c r="E83" s="21">
        <f t="shared" si="10"/>
      </c>
      <c r="F83" s="21">
        <f t="shared" si="11"/>
      </c>
      <c r="G83" s="21">
        <f t="shared" si="12"/>
      </c>
      <c r="H83" s="21">
        <f t="shared" si="13"/>
      </c>
    </row>
    <row r="84" spans="2:8" ht="15">
      <c r="B84" s="6">
        <f t="shared" si="8"/>
      </c>
      <c r="C84" s="21">
        <f t="shared" si="7"/>
      </c>
      <c r="D84" s="21">
        <f t="shared" si="9"/>
      </c>
      <c r="E84" s="21">
        <f t="shared" si="10"/>
      </c>
      <c r="F84" s="21">
        <f t="shared" si="11"/>
      </c>
      <c r="G84" s="21">
        <f t="shared" si="12"/>
      </c>
      <c r="H84" s="21">
        <f t="shared" si="13"/>
      </c>
    </row>
    <row r="85" spans="2:8" ht="15">
      <c r="B85" s="6">
        <f t="shared" si="8"/>
      </c>
      <c r="C85" s="21">
        <f t="shared" si="7"/>
      </c>
      <c r="D85" s="21">
        <f t="shared" si="9"/>
      </c>
      <c r="E85" s="21">
        <f t="shared" si="10"/>
      </c>
      <c r="F85" s="21">
        <f t="shared" si="11"/>
      </c>
      <c r="G85" s="21">
        <f t="shared" si="12"/>
      </c>
      <c r="H85" s="21">
        <f t="shared" si="13"/>
      </c>
    </row>
    <row r="86" spans="2:8" ht="15">
      <c r="B86" s="6">
        <f t="shared" si="8"/>
      </c>
      <c r="C86" s="21">
        <f t="shared" si="7"/>
      </c>
      <c r="D86" s="21">
        <f t="shared" si="9"/>
      </c>
      <c r="E86" s="21">
        <f t="shared" si="10"/>
      </c>
      <c r="F86" s="21">
        <f t="shared" si="11"/>
      </c>
      <c r="G86" s="21">
        <f t="shared" si="12"/>
      </c>
      <c r="H86" s="21">
        <f t="shared" si="13"/>
      </c>
    </row>
    <row r="87" spans="2:8" ht="15">
      <c r="B87" s="6">
        <f t="shared" si="8"/>
      </c>
      <c r="C87" s="21">
        <f t="shared" si="7"/>
      </c>
      <c r="D87" s="21">
        <f t="shared" si="9"/>
      </c>
      <c r="E87" s="21">
        <f t="shared" si="10"/>
      </c>
      <c r="F87" s="21">
        <f t="shared" si="11"/>
      </c>
      <c r="G87" s="21">
        <f t="shared" si="12"/>
      </c>
      <c r="H87" s="21">
        <f t="shared" si="13"/>
      </c>
    </row>
    <row r="88" spans="2:8" ht="15">
      <c r="B88" s="6">
        <f t="shared" si="8"/>
      </c>
      <c r="C88" s="21">
        <f t="shared" si="7"/>
      </c>
      <c r="D88" s="21">
        <f t="shared" si="9"/>
      </c>
      <c r="E88" s="21">
        <f t="shared" si="10"/>
      </c>
      <c r="F88" s="21">
        <f t="shared" si="11"/>
      </c>
      <c r="G88" s="21">
        <f t="shared" si="12"/>
      </c>
      <c r="H88" s="21">
        <f t="shared" si="13"/>
      </c>
    </row>
    <row r="89" spans="2:8" ht="15">
      <c r="B89" s="6">
        <f t="shared" si="8"/>
      </c>
      <c r="C89" s="21">
        <f t="shared" si="7"/>
      </c>
      <c r="D89" s="21">
        <f t="shared" si="9"/>
      </c>
      <c r="E89" s="21">
        <f t="shared" si="10"/>
      </c>
      <c r="F89" s="21">
        <f t="shared" si="11"/>
      </c>
      <c r="G89" s="21">
        <f t="shared" si="12"/>
      </c>
      <c r="H89" s="21">
        <f t="shared" si="13"/>
      </c>
    </row>
    <row r="90" spans="2:8" ht="15">
      <c r="B90" s="6">
        <f t="shared" si="8"/>
      </c>
      <c r="C90" s="21">
        <f t="shared" si="7"/>
      </c>
      <c r="D90" s="21">
        <f t="shared" si="9"/>
      </c>
      <c r="E90" s="21">
        <f t="shared" si="10"/>
      </c>
      <c r="F90" s="21">
        <f t="shared" si="11"/>
      </c>
      <c r="G90" s="21">
        <f t="shared" si="12"/>
      </c>
      <c r="H90" s="21">
        <f t="shared" si="13"/>
      </c>
    </row>
    <row r="91" spans="2:8" ht="15">
      <c r="B91" s="6">
        <f t="shared" si="8"/>
      </c>
      <c r="C91" s="21">
        <f t="shared" si="7"/>
      </c>
      <c r="D91" s="21">
        <f t="shared" si="9"/>
      </c>
      <c r="E91" s="21">
        <f t="shared" si="10"/>
      </c>
      <c r="F91" s="21">
        <f t="shared" si="11"/>
      </c>
      <c r="G91" s="21">
        <f t="shared" si="12"/>
      </c>
      <c r="H91" s="21">
        <f t="shared" si="13"/>
      </c>
    </row>
    <row r="92" spans="2:8" ht="15">
      <c r="B92" s="6">
        <f t="shared" si="8"/>
      </c>
      <c r="C92" s="21">
        <f t="shared" si="7"/>
      </c>
      <c r="D92" s="21">
        <f t="shared" si="9"/>
      </c>
      <c r="E92" s="21">
        <f t="shared" si="10"/>
      </c>
      <c r="F92" s="21">
        <f t="shared" si="11"/>
      </c>
      <c r="G92" s="21">
        <f t="shared" si="12"/>
      </c>
      <c r="H92" s="21">
        <f t="shared" si="13"/>
      </c>
    </row>
    <row r="93" spans="2:8" ht="15">
      <c r="B93" s="6">
        <f t="shared" si="8"/>
      </c>
      <c r="C93" s="21">
        <f t="shared" si="7"/>
      </c>
      <c r="D93" s="21">
        <f t="shared" si="9"/>
      </c>
      <c r="E93" s="21">
        <f t="shared" si="10"/>
      </c>
      <c r="F93" s="21">
        <f t="shared" si="11"/>
      </c>
      <c r="G93" s="21">
        <f t="shared" si="12"/>
      </c>
      <c r="H93" s="21">
        <f t="shared" si="13"/>
      </c>
    </row>
    <row r="94" spans="2:8" ht="15">
      <c r="B94" s="6">
        <f t="shared" si="8"/>
      </c>
      <c r="C94" s="21">
        <f t="shared" si="7"/>
      </c>
      <c r="D94" s="21">
        <f t="shared" si="9"/>
      </c>
      <c r="E94" s="21">
        <f t="shared" si="10"/>
      </c>
      <c r="F94" s="21">
        <f t="shared" si="11"/>
      </c>
      <c r="G94" s="21">
        <f t="shared" si="12"/>
      </c>
      <c r="H94" s="21">
        <f t="shared" si="13"/>
      </c>
    </row>
    <row r="95" spans="2:8" ht="15">
      <c r="B95" s="6">
        <f t="shared" si="8"/>
      </c>
      <c r="C95" s="21">
        <f t="shared" si="7"/>
      </c>
      <c r="D95" s="21">
        <f t="shared" si="9"/>
      </c>
      <c r="E95" s="21">
        <f t="shared" si="10"/>
      </c>
      <c r="F95" s="21">
        <f t="shared" si="11"/>
      </c>
      <c r="G95" s="21">
        <f t="shared" si="12"/>
      </c>
      <c r="H95" s="21">
        <f t="shared" si="13"/>
      </c>
    </row>
    <row r="96" spans="2:8" ht="15">
      <c r="B96" s="6">
        <f t="shared" si="8"/>
      </c>
      <c r="C96" s="21">
        <f t="shared" si="7"/>
      </c>
      <c r="D96" s="21">
        <f t="shared" si="9"/>
      </c>
      <c r="E96" s="21">
        <f t="shared" si="10"/>
      </c>
      <c r="F96" s="21">
        <f t="shared" si="11"/>
      </c>
      <c r="G96" s="21">
        <f t="shared" si="12"/>
      </c>
      <c r="H96" s="21">
        <f t="shared" si="13"/>
      </c>
    </row>
    <row r="97" spans="2:8" ht="15">
      <c r="B97" s="6">
        <f t="shared" si="8"/>
      </c>
      <c r="C97" s="21">
        <f t="shared" si="7"/>
      </c>
      <c r="D97" s="21">
        <f t="shared" si="9"/>
      </c>
      <c r="E97" s="21">
        <f t="shared" si="10"/>
      </c>
      <c r="F97" s="21">
        <f t="shared" si="11"/>
      </c>
      <c r="G97" s="21">
        <f t="shared" si="12"/>
      </c>
      <c r="H97" s="21">
        <f t="shared" si="13"/>
      </c>
    </row>
    <row r="98" spans="2:8" ht="15">
      <c r="B98" s="6">
        <f t="shared" si="8"/>
      </c>
      <c r="C98" s="21">
        <f t="shared" si="7"/>
      </c>
      <c r="D98" s="21">
        <f t="shared" si="9"/>
      </c>
      <c r="E98" s="21">
        <f t="shared" si="10"/>
      </c>
      <c r="F98" s="21">
        <f t="shared" si="11"/>
      </c>
      <c r="G98" s="21">
        <f t="shared" si="12"/>
      </c>
      <c r="H98" s="21">
        <f t="shared" si="13"/>
      </c>
    </row>
    <row r="99" spans="2:8" ht="15">
      <c r="B99" s="6">
        <f t="shared" si="8"/>
      </c>
      <c r="C99" s="21">
        <f t="shared" si="7"/>
      </c>
      <c r="D99" s="21">
        <f t="shared" si="9"/>
      </c>
      <c r="E99" s="21">
        <f t="shared" si="10"/>
      </c>
      <c r="F99" s="21">
        <f t="shared" si="11"/>
      </c>
      <c r="G99" s="21">
        <f t="shared" si="12"/>
      </c>
      <c r="H99" s="21">
        <f t="shared" si="13"/>
      </c>
    </row>
    <row r="100" spans="2:8" ht="15">
      <c r="B100" s="6">
        <f t="shared" si="8"/>
      </c>
      <c r="C100" s="21">
        <f t="shared" si="7"/>
      </c>
      <c r="D100" s="21">
        <f t="shared" si="9"/>
      </c>
      <c r="E100" s="21">
        <f t="shared" si="10"/>
      </c>
      <c r="F100" s="21">
        <f t="shared" si="11"/>
      </c>
      <c r="G100" s="21">
        <f t="shared" si="12"/>
      </c>
      <c r="H100" s="21">
        <f t="shared" si="13"/>
      </c>
    </row>
    <row r="101" spans="2:8" ht="15">
      <c r="B101" s="6">
        <f t="shared" si="8"/>
      </c>
      <c r="C101" s="21">
        <f t="shared" si="7"/>
      </c>
      <c r="D101" s="21">
        <f t="shared" si="9"/>
      </c>
      <c r="E101" s="21">
        <f t="shared" si="10"/>
      </c>
      <c r="F101" s="21">
        <f t="shared" si="11"/>
      </c>
      <c r="G101" s="21">
        <f t="shared" si="12"/>
      </c>
      <c r="H101" s="21">
        <f t="shared" si="13"/>
      </c>
    </row>
    <row r="102" spans="2:8" ht="15">
      <c r="B102" s="6">
        <f t="shared" si="8"/>
      </c>
      <c r="C102" s="21">
        <f t="shared" si="7"/>
      </c>
      <c r="D102" s="21">
        <f t="shared" si="9"/>
      </c>
      <c r="E102" s="21">
        <f t="shared" si="10"/>
      </c>
      <c r="F102" s="21">
        <f t="shared" si="11"/>
      </c>
      <c r="G102" s="21">
        <f t="shared" si="12"/>
      </c>
      <c r="H102" s="21">
        <f t="shared" si="13"/>
      </c>
    </row>
    <row r="103" spans="2:8" ht="15">
      <c r="B103" s="6">
        <f t="shared" si="8"/>
      </c>
      <c r="C103" s="21">
        <f t="shared" si="7"/>
      </c>
      <c r="D103" s="21">
        <f t="shared" si="9"/>
      </c>
      <c r="E103" s="21">
        <f t="shared" si="10"/>
      </c>
      <c r="F103" s="21">
        <f t="shared" si="11"/>
      </c>
      <c r="G103" s="21">
        <f t="shared" si="12"/>
      </c>
      <c r="H103" s="21">
        <f t="shared" si="13"/>
      </c>
    </row>
    <row r="104" spans="2:8" ht="15">
      <c r="B104" s="6">
        <f t="shared" si="8"/>
      </c>
      <c r="C104" s="21">
        <f t="shared" si="7"/>
      </c>
      <c r="D104" s="21">
        <f t="shared" si="9"/>
      </c>
      <c r="E104" s="21">
        <f t="shared" si="10"/>
      </c>
      <c r="F104" s="21">
        <f t="shared" si="11"/>
      </c>
      <c r="G104" s="21">
        <f t="shared" si="12"/>
      </c>
      <c r="H104" s="21">
        <f t="shared" si="13"/>
      </c>
    </row>
    <row r="105" spans="2:8" ht="15">
      <c r="B105" s="6">
        <f t="shared" si="8"/>
      </c>
      <c r="C105" s="21">
        <f t="shared" si="7"/>
      </c>
      <c r="D105" s="21">
        <f t="shared" si="9"/>
      </c>
      <c r="E105" s="21">
        <f t="shared" si="10"/>
      </c>
      <c r="F105" s="21">
        <f t="shared" si="11"/>
      </c>
      <c r="G105" s="21">
        <f t="shared" si="12"/>
      </c>
      <c r="H105" s="21">
        <f t="shared" si="13"/>
      </c>
    </row>
    <row r="106" spans="2:8" ht="15">
      <c r="B106" s="6">
        <f t="shared" si="8"/>
      </c>
      <c r="C106" s="21">
        <f t="shared" si="7"/>
      </c>
      <c r="D106" s="21">
        <f t="shared" si="9"/>
      </c>
      <c r="E106" s="21">
        <f t="shared" si="10"/>
      </c>
      <c r="F106" s="21">
        <f t="shared" si="11"/>
      </c>
      <c r="G106" s="21">
        <f t="shared" si="12"/>
      </c>
      <c r="H106" s="21">
        <f t="shared" si="13"/>
      </c>
    </row>
    <row r="107" spans="2:8" ht="15">
      <c r="B107" s="6">
        <f t="shared" si="8"/>
      </c>
      <c r="C107" s="21">
        <f t="shared" si="7"/>
      </c>
      <c r="D107" s="21">
        <f t="shared" si="9"/>
      </c>
      <c r="E107" s="21">
        <f t="shared" si="10"/>
      </c>
      <c r="F107" s="21">
        <f t="shared" si="11"/>
      </c>
      <c r="G107" s="21">
        <f t="shared" si="12"/>
      </c>
      <c r="H107" s="21">
        <f t="shared" si="13"/>
      </c>
    </row>
    <row r="108" spans="2:8" ht="15">
      <c r="B108" s="6">
        <f t="shared" si="8"/>
      </c>
      <c r="C108" s="21">
        <f t="shared" si="7"/>
      </c>
      <c r="D108" s="21">
        <f t="shared" si="9"/>
      </c>
      <c r="E108" s="21">
        <f t="shared" si="10"/>
      </c>
      <c r="F108" s="21">
        <f t="shared" si="11"/>
      </c>
      <c r="G108" s="21">
        <f t="shared" si="12"/>
      </c>
      <c r="H108" s="21">
        <f t="shared" si="13"/>
      </c>
    </row>
    <row r="109" spans="2:8" ht="15">
      <c r="B109" s="6">
        <f t="shared" si="8"/>
      </c>
      <c r="C109" s="21">
        <f t="shared" si="7"/>
      </c>
      <c r="D109" s="21">
        <f t="shared" si="9"/>
      </c>
      <c r="E109" s="21">
        <f t="shared" si="10"/>
      </c>
      <c r="F109" s="21">
        <f t="shared" si="11"/>
      </c>
      <c r="G109" s="21">
        <f t="shared" si="12"/>
      </c>
      <c r="H109" s="21">
        <f t="shared" si="13"/>
      </c>
    </row>
    <row r="110" spans="2:8" ht="15">
      <c r="B110" s="6">
        <f t="shared" si="8"/>
      </c>
      <c r="C110" s="21">
        <f t="shared" si="7"/>
      </c>
      <c r="D110" s="21">
        <f t="shared" si="9"/>
      </c>
      <c r="E110" s="21">
        <f t="shared" si="10"/>
      </c>
      <c r="F110" s="21">
        <f t="shared" si="11"/>
      </c>
      <c r="G110" s="21">
        <f t="shared" si="12"/>
      </c>
      <c r="H110" s="21">
        <f t="shared" si="13"/>
      </c>
    </row>
    <row r="111" spans="2:8" ht="15">
      <c r="B111" s="6">
        <f t="shared" si="8"/>
      </c>
      <c r="C111" s="21">
        <f t="shared" si="7"/>
      </c>
      <c r="D111" s="21">
        <f t="shared" si="9"/>
      </c>
      <c r="E111" s="21">
        <f t="shared" si="10"/>
      </c>
      <c r="F111" s="21">
        <f t="shared" si="11"/>
      </c>
      <c r="G111" s="21">
        <f t="shared" si="12"/>
      </c>
      <c r="H111" s="21">
        <f t="shared" si="13"/>
      </c>
    </row>
    <row r="112" spans="2:8" ht="15">
      <c r="B112" s="6">
        <f t="shared" si="8"/>
      </c>
      <c r="C112" s="21">
        <f t="shared" si="7"/>
      </c>
      <c r="D112" s="21">
        <f t="shared" si="9"/>
      </c>
      <c r="E112" s="21">
        <f t="shared" si="10"/>
      </c>
      <c r="F112" s="21">
        <f t="shared" si="11"/>
      </c>
      <c r="G112" s="21">
        <f t="shared" si="12"/>
      </c>
      <c r="H112" s="21">
        <f t="shared" si="13"/>
      </c>
    </row>
    <row r="113" spans="2:8" ht="15">
      <c r="B113" s="6">
        <f t="shared" si="8"/>
      </c>
      <c r="C113" s="21">
        <f t="shared" si="7"/>
      </c>
      <c r="D113" s="21">
        <f t="shared" si="9"/>
      </c>
      <c r="E113" s="21">
        <f t="shared" si="10"/>
      </c>
      <c r="F113" s="21">
        <f t="shared" si="11"/>
      </c>
      <c r="G113" s="21">
        <f t="shared" si="12"/>
      </c>
      <c r="H113" s="21">
        <f t="shared" si="13"/>
      </c>
    </row>
    <row r="114" spans="2:8" ht="15">
      <c r="B114" s="6">
        <f t="shared" si="8"/>
      </c>
      <c r="C114" s="21">
        <f t="shared" si="7"/>
      </c>
      <c r="D114" s="21">
        <f t="shared" si="9"/>
      </c>
      <c r="E114" s="21">
        <f t="shared" si="10"/>
      </c>
      <c r="F114" s="21">
        <f t="shared" si="11"/>
      </c>
      <c r="G114" s="21">
        <f t="shared" si="12"/>
      </c>
      <c r="H114" s="21">
        <f t="shared" si="13"/>
      </c>
    </row>
    <row r="115" spans="2:8" ht="15">
      <c r="B115" s="6">
        <f t="shared" si="8"/>
      </c>
      <c r="C115" s="21">
        <f t="shared" si="7"/>
      </c>
      <c r="D115" s="21">
        <f t="shared" si="9"/>
      </c>
      <c r="E115" s="21">
        <f t="shared" si="10"/>
      </c>
      <c r="F115" s="21">
        <f t="shared" si="11"/>
      </c>
      <c r="G115" s="21">
        <f t="shared" si="12"/>
      </c>
      <c r="H115" s="21">
        <f t="shared" si="13"/>
      </c>
    </row>
    <row r="116" spans="2:8" ht="15">
      <c r="B116" s="6">
        <f t="shared" si="8"/>
      </c>
      <c r="C116" s="21">
        <f t="shared" si="7"/>
      </c>
      <c r="D116" s="21">
        <f t="shared" si="9"/>
      </c>
      <c r="E116" s="21">
        <f t="shared" si="10"/>
      </c>
      <c r="F116" s="21">
        <f t="shared" si="11"/>
      </c>
      <c r="G116" s="21">
        <f t="shared" si="12"/>
      </c>
      <c r="H116" s="21">
        <f t="shared" si="13"/>
      </c>
    </row>
    <row r="117" spans="2:8" ht="15">
      <c r="B117" s="6">
        <f t="shared" si="8"/>
      </c>
      <c r="C117" s="21">
        <f t="shared" si="7"/>
      </c>
      <c r="D117" s="21">
        <f t="shared" si="9"/>
      </c>
      <c r="E117" s="21">
        <f t="shared" si="10"/>
      </c>
      <c r="F117" s="21">
        <f t="shared" si="11"/>
      </c>
      <c r="G117" s="21">
        <f t="shared" si="12"/>
      </c>
      <c r="H117" s="21">
        <f t="shared" si="13"/>
      </c>
    </row>
    <row r="118" spans="2:8" ht="15">
      <c r="B118" s="6">
        <f t="shared" si="8"/>
      </c>
      <c r="C118" s="21">
        <f t="shared" si="7"/>
      </c>
      <c r="D118" s="21">
        <f t="shared" si="9"/>
      </c>
      <c r="E118" s="21">
        <f t="shared" si="10"/>
      </c>
      <c r="F118" s="21">
        <f t="shared" si="11"/>
      </c>
      <c r="G118" s="21">
        <f t="shared" si="12"/>
      </c>
      <c r="H118" s="21">
        <f t="shared" si="13"/>
      </c>
    </row>
    <row r="119" spans="2:8" ht="15">
      <c r="B119" s="6">
        <f t="shared" si="8"/>
      </c>
      <c r="C119" s="21">
        <f t="shared" si="7"/>
      </c>
      <c r="D119" s="21">
        <f t="shared" si="9"/>
      </c>
      <c r="E119" s="21">
        <f t="shared" si="10"/>
      </c>
      <c r="F119" s="21">
        <f t="shared" si="11"/>
      </c>
      <c r="G119" s="21">
        <f t="shared" si="12"/>
      </c>
      <c r="H119" s="21">
        <f t="shared" si="13"/>
      </c>
    </row>
    <row r="120" spans="2:8" ht="15">
      <c r="B120" s="6">
        <f t="shared" si="8"/>
      </c>
      <c r="C120" s="21">
        <f t="shared" si="7"/>
      </c>
      <c r="D120" s="21">
        <f t="shared" si="9"/>
      </c>
      <c r="E120" s="21">
        <f t="shared" si="10"/>
      </c>
      <c r="F120" s="21">
        <f t="shared" si="11"/>
      </c>
      <c r="G120" s="21">
        <f t="shared" si="12"/>
      </c>
      <c r="H120" s="21">
        <f t="shared" si="13"/>
      </c>
    </row>
    <row r="121" spans="2:8" ht="15">
      <c r="B121" s="6">
        <f t="shared" si="8"/>
      </c>
      <c r="C121" s="21">
        <f t="shared" si="7"/>
      </c>
      <c r="D121" s="21">
        <f t="shared" si="9"/>
      </c>
      <c r="E121" s="21">
        <f t="shared" si="10"/>
      </c>
      <c r="F121" s="21">
        <f t="shared" si="11"/>
      </c>
      <c r="G121" s="21">
        <f t="shared" si="12"/>
      </c>
      <c r="H121" s="21">
        <f t="shared" si="13"/>
      </c>
    </row>
    <row r="122" spans="2:8" ht="15">
      <c r="B122" s="6">
        <f t="shared" si="8"/>
      </c>
      <c r="C122" s="21">
        <f t="shared" si="7"/>
      </c>
      <c r="D122" s="21">
        <f t="shared" si="9"/>
      </c>
      <c r="E122" s="21">
        <f t="shared" si="10"/>
      </c>
      <c r="F122" s="21">
        <f t="shared" si="11"/>
      </c>
      <c r="G122" s="21">
        <f t="shared" si="12"/>
      </c>
      <c r="H122" s="21">
        <f t="shared" si="13"/>
      </c>
    </row>
    <row r="123" spans="2:8" ht="15">
      <c r="B123" s="6">
        <f t="shared" si="8"/>
      </c>
      <c r="C123" s="21">
        <f t="shared" si="7"/>
      </c>
      <c r="D123" s="21">
        <f t="shared" si="9"/>
      </c>
      <c r="E123" s="21">
        <f t="shared" si="10"/>
      </c>
      <c r="F123" s="21">
        <f t="shared" si="11"/>
      </c>
      <c r="G123" s="21">
        <f t="shared" si="12"/>
      </c>
      <c r="H123" s="21">
        <f t="shared" si="13"/>
      </c>
    </row>
    <row r="124" spans="2:8" ht="15">
      <c r="B124" s="6">
        <f t="shared" si="8"/>
      </c>
      <c r="C124" s="21">
        <f t="shared" si="7"/>
      </c>
      <c r="D124" s="21">
        <f t="shared" si="9"/>
      </c>
      <c r="E124" s="21">
        <f t="shared" si="10"/>
      </c>
      <c r="F124" s="21">
        <f t="shared" si="11"/>
      </c>
      <c r="G124" s="21">
        <f t="shared" si="12"/>
      </c>
      <c r="H124" s="21">
        <f t="shared" si="13"/>
      </c>
    </row>
    <row r="125" spans="2:8" ht="15">
      <c r="B125" s="6">
        <f t="shared" si="8"/>
      </c>
      <c r="C125" s="21">
        <f t="shared" si="7"/>
      </c>
      <c r="D125" s="21">
        <f t="shared" si="9"/>
      </c>
      <c r="E125" s="21">
        <f t="shared" si="10"/>
      </c>
      <c r="F125" s="21">
        <f t="shared" si="11"/>
      </c>
      <c r="G125" s="21">
        <f t="shared" si="12"/>
      </c>
      <c r="H125" s="21">
        <f t="shared" si="13"/>
      </c>
    </row>
    <row r="126" spans="2:8" ht="15">
      <c r="B126" s="6">
        <f t="shared" si="8"/>
      </c>
      <c r="C126" s="21">
        <f t="shared" si="7"/>
      </c>
      <c r="D126" s="21">
        <f t="shared" si="9"/>
      </c>
      <c r="E126" s="21">
        <f t="shared" si="10"/>
      </c>
      <c r="F126" s="21">
        <f t="shared" si="11"/>
      </c>
      <c r="G126" s="21">
        <f t="shared" si="12"/>
      </c>
      <c r="H126" s="21">
        <f t="shared" si="13"/>
      </c>
    </row>
    <row r="127" spans="2:8" ht="15">
      <c r="B127" s="6">
        <f t="shared" si="8"/>
      </c>
      <c r="C127" s="21">
        <f t="shared" si="7"/>
      </c>
      <c r="D127" s="21">
        <f t="shared" si="9"/>
      </c>
      <c r="E127" s="21">
        <f t="shared" si="10"/>
      </c>
      <c r="F127" s="21">
        <f t="shared" si="11"/>
      </c>
      <c r="G127" s="21">
        <f t="shared" si="12"/>
      </c>
      <c r="H127" s="21">
        <f t="shared" si="13"/>
      </c>
    </row>
    <row r="128" spans="2:8" ht="15">
      <c r="B128" s="6">
        <f t="shared" si="8"/>
      </c>
      <c r="C128" s="21">
        <f t="shared" si="7"/>
      </c>
      <c r="D128" s="21">
        <f t="shared" si="9"/>
      </c>
      <c r="E128" s="21">
        <f t="shared" si="10"/>
      </c>
      <c r="F128" s="21">
        <f t="shared" si="11"/>
      </c>
      <c r="G128" s="21">
        <f t="shared" si="12"/>
      </c>
      <c r="H128" s="21">
        <f t="shared" si="13"/>
      </c>
    </row>
    <row r="129" spans="2:8" ht="15">
      <c r="B129" s="6">
        <f t="shared" si="8"/>
      </c>
      <c r="C129" s="21">
        <f t="shared" si="7"/>
      </c>
      <c r="D129" s="21">
        <f t="shared" si="9"/>
      </c>
      <c r="E129" s="21">
        <f t="shared" si="10"/>
      </c>
      <c r="F129" s="21">
        <f t="shared" si="11"/>
      </c>
      <c r="G129" s="21">
        <f t="shared" si="12"/>
      </c>
      <c r="H129" s="21">
        <f t="shared" si="13"/>
      </c>
    </row>
    <row r="130" spans="2:8" ht="15">
      <c r="B130" s="6">
        <f t="shared" si="8"/>
      </c>
      <c r="C130" s="21">
        <f t="shared" si="7"/>
      </c>
      <c r="D130" s="21">
        <f t="shared" si="9"/>
      </c>
      <c r="E130" s="21">
        <f t="shared" si="10"/>
      </c>
      <c r="F130" s="21">
        <f t="shared" si="11"/>
      </c>
      <c r="G130" s="21">
        <f t="shared" si="12"/>
      </c>
      <c r="H130" s="21">
        <f t="shared" si="13"/>
      </c>
    </row>
    <row r="131" spans="2:8" ht="15">
      <c r="B131" s="6">
        <f t="shared" si="8"/>
      </c>
      <c r="C131" s="21">
        <f t="shared" si="7"/>
      </c>
      <c r="D131" s="21">
        <f t="shared" si="9"/>
      </c>
      <c r="E131" s="21">
        <f t="shared" si="10"/>
      </c>
      <c r="F131" s="21">
        <f t="shared" si="11"/>
      </c>
      <c r="G131" s="21">
        <f t="shared" si="12"/>
      </c>
      <c r="H131" s="21">
        <f t="shared" si="13"/>
      </c>
    </row>
    <row r="132" spans="2:8" ht="15">
      <c r="B132" s="6">
        <f t="shared" si="8"/>
      </c>
      <c r="C132" s="21">
        <f t="shared" si="7"/>
      </c>
      <c r="D132" s="21">
        <f t="shared" si="9"/>
      </c>
      <c r="E132" s="21">
        <f t="shared" si="10"/>
      </c>
      <c r="F132" s="21">
        <f t="shared" si="11"/>
      </c>
      <c r="G132" s="21">
        <f t="shared" si="12"/>
      </c>
      <c r="H132" s="21">
        <f t="shared" si="13"/>
      </c>
    </row>
    <row r="133" spans="2:8" ht="15">
      <c r="B133" s="6">
        <f t="shared" si="8"/>
      </c>
      <c r="C133" s="21">
        <f t="shared" si="7"/>
      </c>
      <c r="D133" s="21">
        <f t="shared" si="9"/>
      </c>
      <c r="E133" s="21">
        <f t="shared" si="10"/>
      </c>
      <c r="F133" s="21">
        <f t="shared" si="11"/>
      </c>
      <c r="G133" s="21">
        <f t="shared" si="12"/>
      </c>
      <c r="H133" s="21">
        <f t="shared" si="13"/>
      </c>
    </row>
    <row r="134" spans="2:8" ht="15">
      <c r="B134" s="6">
        <f t="shared" si="8"/>
      </c>
      <c r="C134" s="21">
        <f t="shared" si="7"/>
      </c>
      <c r="D134" s="21">
        <f t="shared" si="9"/>
      </c>
      <c r="E134" s="21">
        <f t="shared" si="10"/>
      </c>
      <c r="F134" s="21">
        <f t="shared" si="11"/>
      </c>
      <c r="G134" s="21">
        <f t="shared" si="12"/>
      </c>
      <c r="H134" s="21">
        <f t="shared" si="13"/>
      </c>
    </row>
    <row r="135" spans="2:8" ht="15">
      <c r="B135" s="6">
        <f t="shared" si="8"/>
      </c>
      <c r="C135" s="21">
        <f aca="true" t="shared" si="14" ref="C135:C145">IF(B135&lt;&gt;"",ROUND(-PMT($C$4,$F$4,$C$2),2),"")</f>
      </c>
      <c r="D135" s="21">
        <f t="shared" si="9"/>
      </c>
      <c r="E135" s="21">
        <f t="shared" si="10"/>
      </c>
      <c r="F135" s="21">
        <f t="shared" si="11"/>
      </c>
      <c r="G135" s="21">
        <f t="shared" si="12"/>
      </c>
      <c r="H135" s="21">
        <f t="shared" si="13"/>
      </c>
    </row>
    <row r="136" spans="2:8" ht="15">
      <c r="B136" s="6">
        <f aca="true" t="shared" si="15" ref="B136:B145">IF(B135&lt;$F$4,B135+1,"")</f>
      </c>
      <c r="C136" s="21">
        <f t="shared" si="14"/>
      </c>
      <c r="D136" s="21">
        <f aca="true" t="shared" si="16" ref="D136:D145">IF(C136&lt;&gt;"",ROUND(F135*$C$4,2),"")</f>
      </c>
      <c r="E136" s="21">
        <f aca="true" t="shared" si="17" ref="E136:E145">IF(C136&lt;&gt;"",ROUND(C136-D136,2),"")</f>
      </c>
      <c r="F136" s="21">
        <f aca="true" t="shared" si="18" ref="F136:F145">IF(C136&lt;&gt;"",ROUND(F135-E136,2),"")</f>
      </c>
      <c r="G136" s="21">
        <f aca="true" t="shared" si="19" ref="G136:G145">IF(C136&lt;&gt;"",ROUND(D136+G135,2),"")</f>
      </c>
      <c r="H136" s="21">
        <f aca="true" t="shared" si="20" ref="H136:H145">IF(B136="","",ROUND(E136+H135,2))</f>
      </c>
    </row>
    <row r="137" spans="2:8" ht="15">
      <c r="B137" s="6">
        <f t="shared" si="15"/>
      </c>
      <c r="C137" s="21">
        <f t="shared" si="14"/>
      </c>
      <c r="D137" s="21">
        <f t="shared" si="16"/>
      </c>
      <c r="E137" s="21">
        <f t="shared" si="17"/>
      </c>
      <c r="F137" s="21">
        <f t="shared" si="18"/>
      </c>
      <c r="G137" s="21">
        <f t="shared" si="19"/>
      </c>
      <c r="H137" s="21">
        <f t="shared" si="20"/>
      </c>
    </row>
    <row r="138" spans="2:8" ht="15">
      <c r="B138" s="6">
        <f t="shared" si="15"/>
      </c>
      <c r="C138" s="21">
        <f t="shared" si="14"/>
      </c>
      <c r="D138" s="21">
        <f t="shared" si="16"/>
      </c>
      <c r="E138" s="21">
        <f t="shared" si="17"/>
      </c>
      <c r="F138" s="21">
        <f t="shared" si="18"/>
      </c>
      <c r="G138" s="21">
        <f t="shared" si="19"/>
      </c>
      <c r="H138" s="21">
        <f t="shared" si="20"/>
      </c>
    </row>
    <row r="139" spans="2:8" ht="15">
      <c r="B139" s="6">
        <f t="shared" si="15"/>
      </c>
      <c r="C139" s="21">
        <f t="shared" si="14"/>
      </c>
      <c r="D139" s="21">
        <f t="shared" si="16"/>
      </c>
      <c r="E139" s="21">
        <f t="shared" si="17"/>
      </c>
      <c r="F139" s="21">
        <f t="shared" si="18"/>
      </c>
      <c r="G139" s="21">
        <f t="shared" si="19"/>
      </c>
      <c r="H139" s="21">
        <f t="shared" si="20"/>
      </c>
    </row>
    <row r="140" spans="2:8" ht="15">
      <c r="B140" s="6">
        <f t="shared" si="15"/>
      </c>
      <c r="C140" s="21">
        <f t="shared" si="14"/>
      </c>
      <c r="D140" s="21">
        <f t="shared" si="16"/>
      </c>
      <c r="E140" s="21">
        <f t="shared" si="17"/>
      </c>
      <c r="F140" s="21">
        <f t="shared" si="18"/>
      </c>
      <c r="G140" s="21">
        <f t="shared" si="19"/>
      </c>
      <c r="H140" s="21">
        <f t="shared" si="20"/>
      </c>
    </row>
    <row r="141" spans="2:8" ht="15">
      <c r="B141" s="6">
        <f t="shared" si="15"/>
      </c>
      <c r="C141" s="21">
        <f t="shared" si="14"/>
      </c>
      <c r="D141" s="21">
        <f t="shared" si="16"/>
      </c>
      <c r="E141" s="21">
        <f t="shared" si="17"/>
      </c>
      <c r="F141" s="21">
        <f t="shared" si="18"/>
      </c>
      <c r="G141" s="21">
        <f t="shared" si="19"/>
      </c>
      <c r="H141" s="21">
        <f t="shared" si="20"/>
      </c>
    </row>
    <row r="142" spans="2:8" ht="15">
      <c r="B142" s="6">
        <f t="shared" si="15"/>
      </c>
      <c r="C142" s="21">
        <f t="shared" si="14"/>
      </c>
      <c r="D142" s="21">
        <f t="shared" si="16"/>
      </c>
      <c r="E142" s="21">
        <f t="shared" si="17"/>
      </c>
      <c r="F142" s="21">
        <f t="shared" si="18"/>
      </c>
      <c r="G142" s="21">
        <f t="shared" si="19"/>
      </c>
      <c r="H142" s="21">
        <f t="shared" si="20"/>
      </c>
    </row>
    <row r="143" spans="2:8" ht="15">
      <c r="B143" s="6">
        <f t="shared" si="15"/>
      </c>
      <c r="C143" s="21">
        <f t="shared" si="14"/>
      </c>
      <c r="D143" s="21">
        <f t="shared" si="16"/>
      </c>
      <c r="E143" s="21">
        <f t="shared" si="17"/>
      </c>
      <c r="F143" s="21">
        <f t="shared" si="18"/>
      </c>
      <c r="G143" s="21">
        <f t="shared" si="19"/>
      </c>
      <c r="H143" s="21">
        <f t="shared" si="20"/>
      </c>
    </row>
    <row r="144" spans="2:8" ht="15">
      <c r="B144" s="6">
        <f t="shared" si="15"/>
      </c>
      <c r="C144" s="21">
        <f t="shared" si="14"/>
      </c>
      <c r="D144" s="21">
        <f t="shared" si="16"/>
      </c>
      <c r="E144" s="21">
        <f t="shared" si="17"/>
      </c>
      <c r="F144" s="21">
        <f t="shared" si="18"/>
      </c>
      <c r="G144" s="21">
        <f t="shared" si="19"/>
      </c>
      <c r="H144" s="21">
        <f t="shared" si="20"/>
      </c>
    </row>
    <row r="145" spans="2:8" ht="15">
      <c r="B145" s="6">
        <f t="shared" si="15"/>
      </c>
      <c r="C145" s="21">
        <f t="shared" si="14"/>
      </c>
      <c r="D145" s="21">
        <f t="shared" si="16"/>
      </c>
      <c r="E145" s="21">
        <f t="shared" si="17"/>
      </c>
      <c r="F145" s="21">
        <f t="shared" si="18"/>
      </c>
      <c r="G145" s="21">
        <f t="shared" si="19"/>
      </c>
      <c r="H145" s="21">
        <f t="shared" si="20"/>
      </c>
    </row>
  </sheetData>
  <sheetProtection/>
  <printOptions/>
  <pageMargins left="0.7" right="0.7" top="0.75" bottom="0.75" header="0.3" footer="0.3"/>
  <pageSetup orientation="portrait" paperSize="9" r:id="rId4"/>
  <ignoredErrors>
    <ignoredError sqref="C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2008-09-20T18:16:23Z</dcterms:created>
  <dcterms:modified xsi:type="dcterms:W3CDTF">2010-06-22T18:30:25Z</dcterms:modified>
  <cp:category/>
  <cp:version/>
  <cp:contentType/>
  <cp:contentStatus/>
</cp:coreProperties>
</file>